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arcacontinental-my.sharepoint.com/personal/luis_davila_arcacontal_com/Documents/Escritorio/3Q25/Tablas/"/>
    </mc:Choice>
  </mc:AlternateContent>
  <xr:revisionPtr revIDLastSave="5869" documentId="13_ncr:1_{B594D405-DF3B-4913-8DE6-43695AA2909B}" xr6:coauthVersionLast="47" xr6:coauthVersionMax="47" xr10:uidLastSave="{919CF519-F4CB-4E04-9CC3-565A56D94F70}"/>
  <bookViews>
    <workbookView xWindow="57480" yWindow="4335" windowWidth="24240" windowHeight="13020" tabRatio="849" activeTab="10" xr2:uid="{00000000-000D-0000-FFFF-FFFF00000000}"/>
  </bookViews>
  <sheets>
    <sheet name="Summary" sheetId="9" r:id="rId1"/>
    <sheet name="Consolidated" sheetId="1" r:id="rId2"/>
    <sheet name="MX" sheetId="2" r:id="rId3"/>
    <sheet name="US" sheetId="22" r:id="rId4"/>
    <sheet name="SA" sheetId="3" r:id="rId5"/>
    <sheet name="PL" sheetId="21" r:id="rId6"/>
    <sheet name="BS" sheetId="5" r:id="rId7"/>
    <sheet name="Debt" sheetId="15" r:id="rId8"/>
    <sheet name="CF" sheetId="8" r:id="rId9"/>
    <sheet name="FX" sheetId="19" r:id="rId10"/>
    <sheet name="Segments" sheetId="20" r:id="rId11"/>
  </sheets>
  <externalReferences>
    <externalReference r:id="rId12"/>
  </externalReferences>
  <definedNames>
    <definedName name="a">MX!$E:$E</definedName>
    <definedName name="MesSel">#REF!</definedName>
    <definedName name="Trim1">#REF!</definedName>
    <definedName name="Trim2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xlnp="http://schemas.microsoft.com/office/spreadsheetml/2019/extlinksprops" uri="{FCE6A71B-6B00-49CD-AB44-F6B1AE7CDE65}">
      <xxlnp:externalLinksPr autoRefresh="1"/>
    </ext>
  </extLst>
</workbook>
</file>

<file path=xl/calcChain.xml><?xml version="1.0" encoding="utf-8"?>
<calcChain xmlns="http://schemas.openxmlformats.org/spreadsheetml/2006/main">
  <c r="J1" i="20" l="1"/>
  <c r="I1" i="20"/>
  <c r="H1" i="20"/>
  <c r="G1" i="20"/>
  <c r="F1" i="20"/>
  <c r="E1" i="20"/>
  <c r="D1" i="20"/>
  <c r="C1" i="20"/>
  <c r="M1" i="20"/>
</calcChain>
</file>

<file path=xl/sharedStrings.xml><?xml version="1.0" encoding="utf-8"?>
<sst xmlns="http://schemas.openxmlformats.org/spreadsheetml/2006/main" count="327" uniqueCount="188">
  <si>
    <t xml:space="preserve">CONSOLIDATED DATA IN MILLIONS OF MEXICAN PESOS </t>
  </si>
  <si>
    <t>3Q25</t>
  </si>
  <si>
    <t>3Q24</t>
  </si>
  <si>
    <t>Variation %</t>
  </si>
  <si>
    <t>Jan-Sep25</t>
  </si>
  <si>
    <t>Jan-Sep24</t>
  </si>
  <si>
    <t>Total Beverage Volume (MUC)</t>
  </si>
  <si>
    <t>Net Sales</t>
  </si>
  <si>
    <t>EBITDA</t>
  </si>
  <si>
    <t>Net Income</t>
  </si>
  <si>
    <t>Total Beverage Volume includes jug water.</t>
  </si>
  <si>
    <t>Net sales not including Revenues outside the territory (OT) in USA.</t>
  </si>
  <si>
    <r>
      <rPr>
        <b/>
        <i/>
        <sz val="9"/>
        <rFont val="Tenorite"/>
      </rPr>
      <t>EBITDA</t>
    </r>
    <r>
      <rPr>
        <i/>
        <sz val="9"/>
        <rFont val="Tenorite"/>
      </rPr>
      <t xml:space="preserve"> = Operating income + Depreciation + Amortization + Non-Recurring Expenses</t>
    </r>
  </si>
  <si>
    <t xml:space="preserve">TABLE 2: CONSOLIDATED DATA </t>
  </si>
  <si>
    <t>Volume by category (MUC)</t>
  </si>
  <si>
    <t>Colas</t>
  </si>
  <si>
    <t>Flavors</t>
  </si>
  <si>
    <t>Sparkling Total Volume</t>
  </si>
  <si>
    <r>
      <t>Water</t>
    </r>
    <r>
      <rPr>
        <i/>
        <vertAlign val="superscript"/>
        <sz val="11"/>
        <color theme="1" tint="0.34998626667073579"/>
        <rFont val="Tenorite"/>
      </rPr>
      <t>(1)</t>
    </r>
  </si>
  <si>
    <r>
      <t>Still Beverages</t>
    </r>
    <r>
      <rPr>
        <i/>
        <vertAlign val="superscript"/>
        <sz val="11"/>
        <color theme="1" tint="0.34998626667073579"/>
        <rFont val="Tenorite"/>
      </rPr>
      <t>(2)</t>
    </r>
  </si>
  <si>
    <t>Volume excluding Jug</t>
  </si>
  <si>
    <t xml:space="preserve">Jug </t>
  </si>
  <si>
    <t>Total Volume</t>
  </si>
  <si>
    <t>Income Statement (MM MXP)</t>
  </si>
  <si>
    <r>
      <t>Net Sales</t>
    </r>
    <r>
      <rPr>
        <i/>
        <vertAlign val="superscript"/>
        <sz val="11"/>
        <color theme="1" tint="0.34998626667073579"/>
        <rFont val="Tenorite"/>
      </rPr>
      <t>(3)</t>
    </r>
  </si>
  <si>
    <t>EBITDA Margin</t>
  </si>
  <si>
    <t>10 bp</t>
  </si>
  <si>
    <t>-10 bp</t>
  </si>
  <si>
    <r>
      <rPr>
        <i/>
        <vertAlign val="superscript"/>
        <sz val="9"/>
        <color rgb="FF000000"/>
        <rFont val="Tenorite"/>
      </rPr>
      <t>(1)</t>
    </r>
    <r>
      <rPr>
        <i/>
        <sz val="9"/>
        <color rgb="FF000000"/>
        <rFont val="Tenorite"/>
      </rPr>
      <t>Includes purified, flavored, and mineral water, excluding jug water.</t>
    </r>
  </si>
  <si>
    <r>
      <rPr>
        <i/>
        <vertAlign val="superscript"/>
        <sz val="9"/>
        <rFont val="Tenorite"/>
      </rPr>
      <t>(2)</t>
    </r>
    <r>
      <rPr>
        <i/>
        <sz val="9"/>
        <rFont val="Tenorite"/>
      </rPr>
      <t>Includes teas, isotonics, energy drinks, juices, nectars, fruit, and alcoholic ready to drink beverages.</t>
    </r>
  </si>
  <si>
    <r>
      <rPr>
        <i/>
        <vertAlign val="superscript"/>
        <sz val="9"/>
        <rFont val="Tenorite"/>
      </rPr>
      <t>(3)</t>
    </r>
    <r>
      <rPr>
        <i/>
        <sz val="9"/>
        <rFont val="Tenorite"/>
      </rPr>
      <t>Net Sales not including revenues outside the territory (OT) in USA.</t>
    </r>
  </si>
  <si>
    <t>TABLE 3: MEXICO DATA</t>
  </si>
  <si>
    <t>Volume by Category (MUC)</t>
  </si>
  <si>
    <r>
      <t>Water</t>
    </r>
    <r>
      <rPr>
        <i/>
        <vertAlign val="superscript"/>
        <sz val="11"/>
        <color rgb="FF262626"/>
        <rFont val="Tenorite"/>
      </rPr>
      <t>(1)</t>
    </r>
  </si>
  <si>
    <r>
      <t>Still Beverages</t>
    </r>
    <r>
      <rPr>
        <i/>
        <vertAlign val="superscript"/>
        <sz val="11"/>
        <color rgb="FF262626"/>
        <rFont val="Tenorite"/>
      </rPr>
      <t>(2)</t>
    </r>
  </si>
  <si>
    <t>Volume excluding jug</t>
  </si>
  <si>
    <t>Mix (%)</t>
  </si>
  <si>
    <t>Returnable</t>
  </si>
  <si>
    <t>Non Returnable</t>
  </si>
  <si>
    <t>Multi-serve</t>
  </si>
  <si>
    <t>Single-serve</t>
  </si>
  <si>
    <t>-140 bp</t>
  </si>
  <si>
    <t>-110 bp</t>
  </si>
  <si>
    <t xml:space="preserve">TABLE 4: UNITED STATES DATA </t>
  </si>
  <si>
    <t>0.6</t>
  </si>
  <si>
    <t>-0.6</t>
  </si>
  <si>
    <r>
      <t>Net Sales</t>
    </r>
    <r>
      <rPr>
        <i/>
        <vertAlign val="superscript"/>
        <sz val="11"/>
        <color rgb="FF262626"/>
        <rFont val="Tenorite"/>
      </rPr>
      <t>(3)</t>
    </r>
  </si>
  <si>
    <t>100 bp</t>
  </si>
  <si>
    <t>80 bp</t>
  </si>
  <si>
    <r>
      <rPr>
        <i/>
        <vertAlign val="superscript"/>
        <sz val="9"/>
        <color rgb="FF262626"/>
        <rFont val="Tenorite"/>
      </rPr>
      <t>(1)</t>
    </r>
    <r>
      <rPr>
        <i/>
        <sz val="9"/>
        <color rgb="FF262626"/>
        <rFont val="Tenorite"/>
      </rPr>
      <t>Includes all single-serve presentations of purified, flavored, and mineral water up to 1.5 liters.</t>
    </r>
  </si>
  <si>
    <r>
      <rPr>
        <i/>
        <vertAlign val="superscript"/>
        <sz val="9"/>
        <color rgb="FF262626"/>
        <rFont val="Tenorite"/>
      </rPr>
      <t>(2)</t>
    </r>
    <r>
      <rPr>
        <i/>
        <sz val="9"/>
        <color rgb="FF262626"/>
        <rFont val="Tenorite"/>
      </rPr>
      <t xml:space="preserve">Includes teas, isotonics, energy drinks, juices, nectars, and fruit beverages. </t>
    </r>
  </si>
  <si>
    <r>
      <rPr>
        <i/>
        <vertAlign val="superscript"/>
        <sz val="9"/>
        <color rgb="FF262626"/>
        <rFont val="Tenorite"/>
      </rPr>
      <t>(3)</t>
    </r>
    <r>
      <rPr>
        <i/>
        <sz val="9"/>
        <color rgb="FF262626"/>
        <rFont val="Tenorite"/>
      </rPr>
      <t>Net Sales not including revenues outside the territory (OT) in USA.</t>
    </r>
  </si>
  <si>
    <t xml:space="preserve">TABLE 5: SOUTH AMERICA DATA </t>
  </si>
  <si>
    <t>230 bp</t>
  </si>
  <si>
    <t>220 bp</t>
  </si>
  <si>
    <t>Arca Continental, S.A.B. de C.V. and Subsidiaries</t>
  </si>
  <si>
    <t xml:space="preserve">Consolidated Income Statement </t>
  </si>
  <si>
    <t>(Millions of Mexican pesos)</t>
  </si>
  <si>
    <t>Variation</t>
  </si>
  <si>
    <t>Variación</t>
  </si>
  <si>
    <t>MM MXP</t>
  </si>
  <si>
    <t>%</t>
  </si>
  <si>
    <t>Ene - Sep '18</t>
  </si>
  <si>
    <t>Ene - Sep '17</t>
  </si>
  <si>
    <t>Cost of Sales</t>
  </si>
  <si>
    <t>Gross Profit</t>
  </si>
  <si>
    <t>Selling Expenses</t>
  </si>
  <si>
    <t>Administrative Expenses</t>
  </si>
  <si>
    <t>Total Costs</t>
  </si>
  <si>
    <t>Non Recurring Expenses</t>
  </si>
  <si>
    <t>Operating Income before other income</t>
  </si>
  <si>
    <r>
      <t>Other Income (Expenses)</t>
    </r>
    <r>
      <rPr>
        <i/>
        <vertAlign val="superscript"/>
        <sz val="10"/>
        <color rgb="FF262626"/>
        <rFont val="Tenorite"/>
      </rPr>
      <t>(1)</t>
    </r>
  </si>
  <si>
    <t>Operating Income</t>
  </si>
  <si>
    <t>Interest Expense Net</t>
  </si>
  <si>
    <t>Exchange Gain (Loss)</t>
  </si>
  <si>
    <t>Monetary position result</t>
  </si>
  <si>
    <t>Comprehensive Financial Results</t>
  </si>
  <si>
    <r>
      <t>Share of net income of associates</t>
    </r>
    <r>
      <rPr>
        <i/>
        <vertAlign val="superscript"/>
        <sz val="10"/>
        <color rgb="FF262626"/>
        <rFont val="Tenorite"/>
      </rPr>
      <t>(2)</t>
    </r>
  </si>
  <si>
    <t>Earnings Before Taxes</t>
  </si>
  <si>
    <t>Profit Taxes</t>
  </si>
  <si>
    <t>Non-controlling interest</t>
  </si>
  <si>
    <t>Net Profit</t>
  </si>
  <si>
    <t>Depreciation and amortization</t>
  </si>
  <si>
    <t>EBITDA / Net Sales</t>
  </si>
  <si>
    <t>EBITDA = Operating Income + Depreciation and Amortization + Non-Recurring Expenses</t>
  </si>
  <si>
    <r>
      <rPr>
        <i/>
        <vertAlign val="superscript"/>
        <sz val="9"/>
        <color rgb="FF262626"/>
        <rFont val="Tenorite"/>
      </rPr>
      <t xml:space="preserve">(1) </t>
    </r>
    <r>
      <rPr>
        <i/>
        <sz val="9"/>
        <color rgb="FF262626"/>
        <rFont val="Tenorite"/>
      </rPr>
      <t>Includes equity method from our participation in operational companies like Jugos del Valle, IEQSA and Bebidas Refrescantes de Nogales.</t>
    </r>
  </si>
  <si>
    <r>
      <rPr>
        <i/>
        <vertAlign val="superscript"/>
        <sz val="9"/>
        <color rgb="FF262626"/>
        <rFont val="Tenorite"/>
      </rPr>
      <t xml:space="preserve">(2) </t>
    </r>
    <r>
      <rPr>
        <i/>
        <sz val="9"/>
        <color rgb="FF262626"/>
        <rFont val="Tenorite"/>
      </rPr>
      <t>Includes equity method from our participation in non-operational companies like PIASA, PetStar, Beta San Miguel, among others.</t>
    </r>
  </si>
  <si>
    <t>Consolidated Balance Sheet</t>
  </si>
  <si>
    <t>September 30</t>
  </si>
  <si>
    <t>December 31</t>
  </si>
  <si>
    <t>ASSETS</t>
  </si>
  <si>
    <t>Cash and cash equivalents</t>
  </si>
  <si>
    <t>Accounts receivable; Net</t>
  </si>
  <si>
    <t>Inventories</t>
  </si>
  <si>
    <t>Prepayments</t>
  </si>
  <si>
    <t>Total Current Assets</t>
  </si>
  <si>
    <t>Investments in shares and other investments</t>
  </si>
  <si>
    <t>Property, plant and other equipment</t>
  </si>
  <si>
    <t>Assets right of use</t>
  </si>
  <si>
    <t>Other non current assets</t>
  </si>
  <si>
    <t>Total Assets</t>
  </si>
  <si>
    <t>LIABILITIES</t>
  </si>
  <si>
    <t>Short term bank loans</t>
  </si>
  <si>
    <t>Suppliers</t>
  </si>
  <si>
    <t>Short term lease</t>
  </si>
  <si>
    <t>Accounts payable and taxes</t>
  </si>
  <si>
    <t>Total Current Liabilities</t>
  </si>
  <si>
    <t>Bank Loans and long term liabilities</t>
  </si>
  <si>
    <t>Long term lease</t>
  </si>
  <si>
    <t>Deferred income tax and others</t>
  </si>
  <si>
    <t>Total Liabilities</t>
  </si>
  <si>
    <t>SHAREHOLDER´S EQUITY</t>
  </si>
  <si>
    <t>Non controlled participation</t>
  </si>
  <si>
    <t>Capital Stock</t>
  </si>
  <si>
    <t>Retained Earnings</t>
  </si>
  <si>
    <t>Total Shareholders' Equity</t>
  </si>
  <si>
    <t>Total Liabilities and Shareholders' Equity</t>
  </si>
  <si>
    <t>Total Debt AC</t>
  </si>
  <si>
    <t>…</t>
  </si>
  <si>
    <t>Total</t>
  </si>
  <si>
    <t>Debt Maturity Profile</t>
  </si>
  <si>
    <t>% of Total</t>
  </si>
  <si>
    <t>Credit Rating</t>
  </si>
  <si>
    <t>Local</t>
  </si>
  <si>
    <t>Global</t>
  </si>
  <si>
    <t>Outlook</t>
  </si>
  <si>
    <t>Fitch</t>
  </si>
  <si>
    <t>AAA(mex)</t>
  </si>
  <si>
    <t>A</t>
  </si>
  <si>
    <t>Stable</t>
  </si>
  <si>
    <t>Moody's</t>
  </si>
  <si>
    <t>Aaa.mx</t>
  </si>
  <si>
    <t>A3</t>
  </si>
  <si>
    <t>S&amp;P</t>
  </si>
  <si>
    <t>mxAAA</t>
  </si>
  <si>
    <t>-</t>
  </si>
  <si>
    <t>Cash Flow Statement</t>
  </si>
  <si>
    <t>(millions of Mexican pesos)</t>
  </si>
  <si>
    <t>Foreign exchange / Monetary position result</t>
  </si>
  <si>
    <t>Accrued interests</t>
  </si>
  <si>
    <t>Gain on sale and fixed assets impairment</t>
  </si>
  <si>
    <t>Operating cash flow before taxes</t>
  </si>
  <si>
    <t>Cashflow generated/used in the operation</t>
  </si>
  <si>
    <t>Operating cashflow after working capital</t>
  </si>
  <si>
    <t>Investment Activities:</t>
  </si>
  <si>
    <t>Capital Expenditures and Investments (Net)</t>
  </si>
  <si>
    <t>Financing Activities:</t>
  </si>
  <si>
    <t>Dividends paid</t>
  </si>
  <si>
    <t>Share repurchase program</t>
  </si>
  <si>
    <t>Debt financing (amortization)</t>
  </si>
  <si>
    <t>Paid interests</t>
  </si>
  <si>
    <t>Capital increase</t>
  </si>
  <si>
    <t>Other</t>
  </si>
  <si>
    <t>Net cash flow from financing activities</t>
  </si>
  <si>
    <t>Net increase of cash and equivalents</t>
  </si>
  <si>
    <t>Change in Cash</t>
  </si>
  <si>
    <t>Initial cash and equivalents balance</t>
  </si>
  <si>
    <t>Final cash and equivalents balance</t>
  </si>
  <si>
    <t>Average exchange rate</t>
  </si>
  <si>
    <t>YoY</t>
  </si>
  <si>
    <t>USD</t>
  </si>
  <si>
    <t>PEN</t>
  </si>
  <si>
    <t>ARS</t>
  </si>
  <si>
    <t>End of period exchange rate</t>
  </si>
  <si>
    <t>2Q25</t>
  </si>
  <si>
    <t>Information by Segments 3Q25</t>
  </si>
  <si>
    <t>Beverage Segments</t>
  </si>
  <si>
    <r>
      <t>Other Business</t>
    </r>
    <r>
      <rPr>
        <b/>
        <i/>
        <vertAlign val="superscript"/>
        <sz val="11"/>
        <color rgb="FFC31F39"/>
        <rFont val="Tenorite"/>
      </rPr>
      <t>(1)</t>
    </r>
  </si>
  <si>
    <r>
      <t>Other Business</t>
    </r>
    <r>
      <rPr>
        <b/>
        <i/>
        <vertAlign val="superscript"/>
        <sz val="11"/>
        <color rgb="FFC31F39"/>
        <rFont val="Tenorite"/>
      </rPr>
      <t>(2)</t>
    </r>
  </si>
  <si>
    <t>Mexico</t>
  </si>
  <si>
    <t>USA</t>
  </si>
  <si>
    <t>Peru</t>
  </si>
  <si>
    <t>Argentina</t>
  </si>
  <si>
    <t>Ecuador</t>
  </si>
  <si>
    <t>Eliminations</t>
  </si>
  <si>
    <r>
      <t>Argentina</t>
    </r>
    <r>
      <rPr>
        <b/>
        <vertAlign val="superscript"/>
        <sz val="11"/>
        <color rgb="FFC31F39"/>
        <rFont val="Tenorite"/>
      </rPr>
      <t>(1)</t>
    </r>
  </si>
  <si>
    <t>Volume by Segment</t>
  </si>
  <si>
    <t>Sales by Segment</t>
  </si>
  <si>
    <t>Intersegment Sales</t>
  </si>
  <si>
    <t>Net Sales from intersegments</t>
  </si>
  <si>
    <t>Financial Income and Expenses</t>
  </si>
  <si>
    <t>Financial Expenses</t>
  </si>
  <si>
    <t>Share of net income of associates</t>
  </si>
  <si>
    <t>Investment in associates companies</t>
  </si>
  <si>
    <t>CAPEX</t>
  </si>
  <si>
    <r>
      <rPr>
        <i/>
        <vertAlign val="superscript"/>
        <sz val="10"/>
        <color rgb="FF262626"/>
        <rFont val="Tenorite"/>
      </rPr>
      <t>(1)</t>
    </r>
    <r>
      <rPr>
        <i/>
        <sz val="10"/>
        <color rgb="FF262626"/>
        <rFont val="Tenorite"/>
      </rPr>
      <t>Others includes Food &amp; Snacks Division, Vending and other subsidiares not related to Beverage segments.</t>
    </r>
  </si>
  <si>
    <r>
      <rPr>
        <i/>
        <vertAlign val="superscript"/>
        <sz val="10"/>
        <color rgb="FF262626"/>
        <rFont val="Tenorite"/>
      </rPr>
      <t xml:space="preserve">(1) </t>
    </r>
    <r>
      <rPr>
        <i/>
        <sz val="10"/>
        <color rgb="FF262626"/>
        <rFont val="Tenorite"/>
      </rPr>
      <t>The Argentina column includes the effect on the income statement accounts of the December devaluation and inflation corresponding to the twelve months of the year.</t>
    </r>
  </si>
  <si>
    <r>
      <rPr>
        <i/>
        <vertAlign val="superscript"/>
        <sz val="10"/>
        <color rgb="FF262626"/>
        <rFont val="Tenorite"/>
      </rPr>
      <t>(2)</t>
    </r>
    <r>
      <rPr>
        <i/>
        <sz val="10"/>
        <color rgb="FF262626"/>
        <rFont val="Tenorite"/>
      </rPr>
      <t>Others includes Food &amp; Snacks Division, Vending and other subsidiares not related to Beverage segments.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</si>
</sst>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64" formatCode="_(* #,##0.00_);_(* \(#,##0.00\);_(* &quot;-&quot;??_);_(@_)"/>
    <numFmt numFmtId="165" formatCode="_-[$€-2]* #,##0.00_-;\-[$€-2]* #,##0.00_-;_-[$€-2]* &quot;-&quot;??_-"/>
    <numFmt numFmtId="166" formatCode="0.0"/>
    <numFmt numFmtId="167" formatCode="0.0_);\(0.0\)"/>
    <numFmt numFmtId="168" formatCode="0.000"/>
    <numFmt numFmtId="169" formatCode="_(* #,###_);_(* \(#,##0.00\);_(* &quot;-&quot;??_);_(@_)"/>
    <numFmt numFmtId="170" formatCode="0.0%"/>
    <numFmt numFmtId="171" formatCode="_(* #,##0_);_(* \(#,##0\);_(* &quot;-&quot;??_);_(@_)"/>
    <numFmt numFmtId="172" formatCode="#,##0.0"/>
    <numFmt numFmtId="173" formatCode="#,##0_ ;\-#,##0\ "/>
    <numFmt numFmtId="174" formatCode="#,##0.00000"/>
    <numFmt numFmtId="175" formatCode="_(* #,##0.0_);_(* \(#,##0.0\);_(* &quot;-&quot;??_);_(@_)"/>
    <numFmt numFmtId="176" formatCode="#,##0.0;\-#,##0.0"/>
    <numFmt numFmtId="177" formatCode="_-* #,##0_-;\-* #,##0_-;_-* &quot;-&quot;??_-;_-@_-"/>
    <numFmt numFmtId="178" formatCode="0.0000"/>
    <numFmt numFmtId="179" formatCode="#,##0.0_ ;\-#,##0.0\ "/>
    <numFmt numFmtId="180" formatCode="_(* #,##0.000_);_(* \(#,##0.000\);_(* &quot;-&quot;??_);_(@_)"/>
    <numFmt numFmtId="181" formatCode="#,##0.0000000000;\-#,##0.0000000000"/>
    <numFmt numFmtId="182" formatCode="#,##0.0,,"/>
    <numFmt numFmtId="183" formatCode="_(* #,###.00000_);_(* \(#,##0.000000\);_(* &quot;-&quot;??_);_(@_)"/>
  </numFmts>
  <fonts count="9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0"/>
      <color indexed="9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9"/>
      <color theme="1"/>
      <name val="Arial"/>
      <family val="2"/>
    </font>
    <font>
      <b/>
      <sz val="12"/>
      <color theme="0"/>
      <name val="Arial"/>
      <family val="2"/>
    </font>
    <font>
      <b/>
      <sz val="11"/>
      <color rgb="FF593B1D"/>
      <name val="Arial"/>
      <family val="2"/>
    </font>
    <font>
      <i/>
      <sz val="11"/>
      <color theme="1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b/>
      <i/>
      <sz val="9"/>
      <name val="Arial"/>
      <family val="2"/>
    </font>
    <font>
      <sz val="9"/>
      <color theme="1"/>
      <name val="Arial"/>
      <family val="2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b/>
      <i/>
      <sz val="11"/>
      <color rgb="FF593B1D"/>
      <name val="Arial"/>
      <family val="2"/>
    </font>
    <font>
      <i/>
      <sz val="11"/>
      <color theme="1" tint="0.34998626667073579"/>
      <name val="Arial"/>
      <family val="2"/>
    </font>
    <font>
      <b/>
      <i/>
      <sz val="11"/>
      <color theme="1"/>
      <name val="Arial"/>
      <family val="2"/>
    </font>
    <font>
      <i/>
      <sz val="11"/>
      <color rgb="FF593B1D"/>
      <name val="Arial"/>
      <family val="2"/>
    </font>
    <font>
      <b/>
      <i/>
      <sz val="11"/>
      <name val="Arial"/>
      <family val="2"/>
    </font>
    <font>
      <sz val="12"/>
      <color theme="0"/>
      <name val="Arial"/>
      <family val="2"/>
    </font>
    <font>
      <b/>
      <sz val="12"/>
      <color rgb="FF593B1D"/>
      <name val="Arial"/>
      <family val="2"/>
    </font>
    <font>
      <sz val="11"/>
      <color theme="1" tint="0.34998626667073579"/>
      <name val="Arial"/>
      <family val="2"/>
    </font>
    <font>
      <b/>
      <sz val="18"/>
      <color theme="0"/>
      <name val="Arial"/>
      <family val="2"/>
    </font>
    <font>
      <b/>
      <sz val="16"/>
      <color theme="0"/>
      <name val="Arial"/>
      <family val="2"/>
    </font>
    <font>
      <b/>
      <sz val="14"/>
      <color rgb="FF72320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rgb="FF783706"/>
      <name val="Arial"/>
      <family val="2"/>
    </font>
    <font>
      <b/>
      <sz val="12"/>
      <color theme="1"/>
      <name val="Arial"/>
      <family val="2"/>
    </font>
    <font>
      <i/>
      <sz val="12"/>
      <name val="Arial"/>
      <family val="2"/>
    </font>
    <font>
      <b/>
      <sz val="11"/>
      <color theme="1" tint="0.34998626667073579"/>
      <name val="Arial"/>
      <family val="2"/>
    </font>
    <font>
      <sz val="12"/>
      <color theme="1"/>
      <name val="Arial"/>
      <family val="2"/>
    </font>
    <font>
      <b/>
      <sz val="11"/>
      <color rgb="FF723202"/>
      <name val="Arial"/>
      <family val="2"/>
    </font>
    <font>
      <sz val="18"/>
      <color theme="0"/>
      <name val="Arial"/>
      <family val="2"/>
    </font>
    <font>
      <sz val="14"/>
      <color theme="0"/>
      <name val="Arial"/>
      <family val="2"/>
    </font>
    <font>
      <sz val="14"/>
      <color rgb="FFFF0000"/>
      <name val="Arial"/>
      <family val="2"/>
    </font>
    <font>
      <b/>
      <sz val="14"/>
      <color theme="1"/>
      <name val="Arial"/>
      <family val="2"/>
    </font>
    <font>
      <u/>
      <sz val="12"/>
      <name val="Arial"/>
      <family val="2"/>
    </font>
    <font>
      <i/>
      <sz val="10"/>
      <color theme="1"/>
      <name val="Arial"/>
      <family val="2"/>
    </font>
    <font>
      <sz val="11"/>
      <color rgb="FFC31F39"/>
      <name val="Tenorite"/>
    </font>
    <font>
      <b/>
      <sz val="11"/>
      <name val="Tenorite"/>
    </font>
    <font>
      <b/>
      <sz val="11"/>
      <color rgb="FFC31F39"/>
      <name val="Tenorite"/>
    </font>
    <font>
      <i/>
      <sz val="11"/>
      <name val="Tenorite"/>
    </font>
    <font>
      <sz val="11"/>
      <name val="Tenorite"/>
    </font>
    <font>
      <b/>
      <i/>
      <sz val="9"/>
      <name val="Tenorite"/>
    </font>
    <font>
      <b/>
      <sz val="11"/>
      <color theme="1"/>
      <name val="Tenorite"/>
    </font>
    <font>
      <sz val="11"/>
      <color theme="1"/>
      <name val="Tenorite"/>
    </font>
    <font>
      <i/>
      <sz val="9"/>
      <name val="Tenorite"/>
    </font>
    <font>
      <b/>
      <sz val="14"/>
      <color rgb="FFC31F39"/>
      <name val="Tenorite"/>
    </font>
    <font>
      <b/>
      <sz val="11"/>
      <color rgb="FF593B1D"/>
      <name val="Tenorite"/>
    </font>
    <font>
      <i/>
      <sz val="11"/>
      <color rgb="FF262626"/>
      <name val="Tenorite"/>
    </font>
    <font>
      <sz val="11"/>
      <color rgb="FF262626"/>
      <name val="Tenorite"/>
    </font>
    <font>
      <b/>
      <sz val="11"/>
      <color rgb="FF262626"/>
      <name val="Tenorite"/>
    </font>
    <font>
      <i/>
      <vertAlign val="superscript"/>
      <sz val="11"/>
      <color theme="1" tint="0.34998626667073579"/>
      <name val="Tenorite"/>
    </font>
    <font>
      <b/>
      <sz val="11"/>
      <color theme="1" tint="0.34998626667073579"/>
      <name val="Tenorite"/>
    </font>
    <font>
      <b/>
      <i/>
      <sz val="11"/>
      <color rgb="FF262626"/>
      <name val="Tenorite"/>
    </font>
    <font>
      <sz val="10"/>
      <color theme="1"/>
      <name val="Tenorite"/>
    </font>
    <font>
      <i/>
      <vertAlign val="superscript"/>
      <sz val="9"/>
      <name val="Tenorite"/>
    </font>
    <font>
      <b/>
      <i/>
      <sz val="11"/>
      <color rgb="FFC31F39"/>
      <name val="Tenorite"/>
    </font>
    <font>
      <i/>
      <vertAlign val="superscript"/>
      <sz val="11"/>
      <color rgb="FF262626"/>
      <name val="Tenorite"/>
    </font>
    <font>
      <b/>
      <i/>
      <sz val="11"/>
      <color rgb="FF593B1D"/>
      <name val="Tenorite"/>
    </font>
    <font>
      <b/>
      <i/>
      <sz val="11"/>
      <color theme="1" tint="0.34998626667073579"/>
      <name val="Tenorite"/>
    </font>
    <font>
      <b/>
      <i/>
      <sz val="11"/>
      <color rgb="FF595959"/>
      <name val="Tenorite"/>
    </font>
    <font>
      <i/>
      <sz val="11"/>
      <color theme="1" tint="0.34998626667073579"/>
      <name val="Tenorite"/>
    </font>
    <font>
      <i/>
      <sz val="9"/>
      <color rgb="FF262626"/>
      <name val="Tenorite"/>
    </font>
    <font>
      <i/>
      <vertAlign val="superscript"/>
      <sz val="9"/>
      <color rgb="FF262626"/>
      <name val="Tenorite"/>
    </font>
    <font>
      <b/>
      <sz val="12"/>
      <color rgb="FFC31F39"/>
      <name val="Tenorite"/>
    </font>
    <font>
      <b/>
      <sz val="18"/>
      <color rgb="FFC31F39"/>
      <name val="Tenorite"/>
    </font>
    <font>
      <b/>
      <sz val="16"/>
      <color rgb="FFC31F39"/>
      <name val="Tenorite"/>
    </font>
    <font>
      <b/>
      <sz val="10"/>
      <color rgb="FFC31F39"/>
      <name val="Tenorite"/>
    </font>
    <font>
      <b/>
      <sz val="10"/>
      <color rgb="FF262626"/>
      <name val="Tenorite"/>
    </font>
    <font>
      <b/>
      <sz val="10"/>
      <color theme="0"/>
      <name val="Tenorite"/>
    </font>
    <font>
      <b/>
      <sz val="10"/>
      <color rgb="FF783706"/>
      <name val="Tenorite"/>
    </font>
    <font>
      <sz val="10"/>
      <color rgb="FF262626"/>
      <name val="Tenorite"/>
    </font>
    <font>
      <i/>
      <sz val="10"/>
      <color rgb="FF262626"/>
      <name val="Tenorite"/>
    </font>
    <font>
      <i/>
      <vertAlign val="superscript"/>
      <sz val="10"/>
      <color rgb="FF262626"/>
      <name val="Tenorite"/>
    </font>
    <font>
      <b/>
      <i/>
      <sz val="10"/>
      <color rgb="FF262626"/>
      <name val="Tenorite"/>
    </font>
    <font>
      <sz val="11"/>
      <color theme="1" tint="0.34998626667073579"/>
      <name val="Tenorite"/>
    </font>
    <font>
      <b/>
      <i/>
      <vertAlign val="superscript"/>
      <sz val="11"/>
      <color rgb="FFC31F39"/>
      <name val="Tenorite"/>
    </font>
    <font>
      <i/>
      <sz val="10"/>
      <color theme="1"/>
      <name val="Tenorite"/>
    </font>
    <font>
      <sz val="11"/>
      <color theme="1"/>
      <name val="Arial"/>
      <family val="2"/>
    </font>
    <font>
      <i/>
      <vertAlign val="superscript"/>
      <sz val="9"/>
      <color rgb="FF000000"/>
      <name val="Tenorite"/>
    </font>
    <font>
      <i/>
      <sz val="9"/>
      <color rgb="FF000000"/>
      <name val="Tenorite"/>
    </font>
    <font>
      <b/>
      <vertAlign val="superscript"/>
      <sz val="11"/>
      <color rgb="FFC31F39"/>
      <name val="Tenorite"/>
    </font>
  </fonts>
  <fills count="3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2F2F2"/>
      </patternFill>
    </fill>
    <fill>
      <patternFill patternType="solid">
        <fgColor indexed="17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6000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auto="1"/>
      </top>
      <bottom style="thin">
        <color indexed="6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/>
      <right style="dotted">
        <color auto="1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dashed">
        <color rgb="FFBDB7AD"/>
      </right>
      <top style="dashed">
        <color rgb="FFBDB7AD"/>
      </top>
      <bottom style="dashed">
        <color rgb="FFBDB7AD"/>
      </bottom>
      <diagonal/>
    </border>
    <border>
      <left/>
      <right/>
      <top style="thin">
        <color theme="0"/>
      </top>
      <bottom/>
      <diagonal/>
    </border>
    <border>
      <left style="dashed">
        <color rgb="FFBDB7AD"/>
      </left>
      <right/>
      <top style="dashed">
        <color rgb="FFBDB7AD"/>
      </top>
      <bottom style="dashed">
        <color rgb="FFBDB7AD"/>
      </bottom>
      <diagonal/>
    </border>
    <border>
      <left style="dashed">
        <color rgb="FFBDB7AD"/>
      </left>
      <right style="dashed">
        <color rgb="FFBDB7AD"/>
      </right>
      <top style="dashed">
        <color rgb="FFBDB7AD"/>
      </top>
      <bottom style="dashed">
        <color rgb="FFBDB7AD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C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783706"/>
      </bottom>
      <diagonal/>
    </border>
    <border>
      <left/>
      <right/>
      <top style="thin">
        <color indexed="64"/>
      </top>
      <bottom style="thin">
        <color rgb="FFC00000"/>
      </bottom>
      <diagonal/>
    </border>
    <border>
      <left/>
      <right/>
      <top style="thin">
        <color rgb="FF783706"/>
      </top>
      <bottom/>
      <diagonal/>
    </border>
    <border>
      <left/>
      <right/>
      <top style="thin">
        <color rgb="FFC00000"/>
      </top>
      <bottom/>
      <diagonal/>
    </border>
    <border>
      <left/>
      <right/>
      <top/>
      <bottom style="medium">
        <color rgb="FFC31F39"/>
      </bottom>
      <diagonal/>
    </border>
  </borders>
  <cellStyleXfs count="99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>
      <alignment wrapText="1"/>
    </xf>
    <xf numFmtId="0" fontId="1" fillId="2" borderId="1" applyNumberFormat="0" applyFont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5" fillId="3" borderId="2" applyNumberFormat="0" applyProtection="0">
      <alignment vertical="center"/>
    </xf>
    <xf numFmtId="4" fontId="6" fillId="3" borderId="2" applyNumberFormat="0" applyProtection="0">
      <alignment vertical="center"/>
    </xf>
    <xf numFmtId="4" fontId="5" fillId="3" borderId="2" applyNumberFormat="0" applyProtection="0">
      <alignment horizontal="left" vertical="center" indent="1"/>
    </xf>
    <xf numFmtId="4" fontId="5" fillId="3" borderId="2" applyNumberFormat="0" applyProtection="0">
      <alignment horizontal="left" vertical="center" indent="1"/>
    </xf>
    <xf numFmtId="0" fontId="2" fillId="4" borderId="2" applyNumberFormat="0" applyProtection="0">
      <alignment horizontal="left" vertical="center" indent="1"/>
    </xf>
    <xf numFmtId="4" fontId="5" fillId="5" borderId="2" applyNumberFormat="0" applyProtection="0">
      <alignment horizontal="right" vertical="center"/>
    </xf>
    <xf numFmtId="4" fontId="5" fillId="6" borderId="2" applyNumberFormat="0" applyProtection="0">
      <alignment horizontal="right" vertical="center"/>
    </xf>
    <xf numFmtId="4" fontId="5" fillId="7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9" borderId="2" applyNumberFormat="0" applyProtection="0">
      <alignment horizontal="right" vertical="center"/>
    </xf>
    <xf numFmtId="4" fontId="5" fillId="10" borderId="2" applyNumberFormat="0" applyProtection="0">
      <alignment horizontal="right" vertical="center"/>
    </xf>
    <xf numFmtId="4" fontId="5" fillId="11" borderId="2" applyNumberFormat="0" applyProtection="0">
      <alignment horizontal="right" vertical="center"/>
    </xf>
    <xf numFmtId="4" fontId="5" fillId="12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7" fillId="14" borderId="2" applyNumberFormat="0" applyProtection="0">
      <alignment horizontal="left" vertical="center" indent="1"/>
    </xf>
    <xf numFmtId="4" fontId="5" fillId="15" borderId="3" applyNumberFormat="0" applyProtection="0">
      <alignment horizontal="left" vertical="center" indent="1"/>
    </xf>
    <xf numFmtId="4" fontId="8" fillId="16" borderId="0" applyNumberFormat="0" applyProtection="0">
      <alignment horizontal="left" vertical="center" indent="1"/>
    </xf>
    <xf numFmtId="0" fontId="2" fillId="4" borderId="2" applyNumberFormat="0" applyProtection="0">
      <alignment horizontal="left" vertical="center" indent="1"/>
    </xf>
    <xf numFmtId="4" fontId="5" fillId="15" borderId="2" applyNumberFormat="0" applyProtection="0">
      <alignment horizontal="left" vertical="center" indent="1"/>
    </xf>
    <xf numFmtId="4" fontId="5" fillId="17" borderId="2" applyNumberFormat="0" applyProtection="0">
      <alignment horizontal="left" vertical="center" indent="1"/>
    </xf>
    <xf numFmtId="0" fontId="2" fillId="17" borderId="2" applyNumberFormat="0" applyProtection="0">
      <alignment horizontal="left" vertical="center" indent="1"/>
    </xf>
    <xf numFmtId="0" fontId="2" fillId="17" borderId="2" applyNumberFormat="0" applyProtection="0">
      <alignment horizontal="left" vertical="center" indent="1"/>
    </xf>
    <xf numFmtId="0" fontId="2" fillId="0" borderId="0" applyNumberFormat="0" applyProtection="0">
      <alignment horizontal="left" vertical="center" indent="1"/>
    </xf>
    <xf numFmtId="0" fontId="2" fillId="17" borderId="2" applyNumberFormat="0" applyProtection="0">
      <alignment horizontal="left" vertical="center" indent="1"/>
    </xf>
    <xf numFmtId="0" fontId="2" fillId="18" borderId="2" applyNumberFormat="0" applyProtection="0">
      <alignment horizontal="left" vertical="center" indent="1"/>
    </xf>
    <xf numFmtId="0" fontId="2" fillId="18" borderId="2" applyNumberFormat="0" applyProtection="0">
      <alignment horizontal="left" vertical="center" indent="1"/>
    </xf>
    <xf numFmtId="0" fontId="2" fillId="0" borderId="0" applyNumberFormat="0" applyProtection="0">
      <alignment horizontal="left" vertical="center" indent="1"/>
    </xf>
    <xf numFmtId="0" fontId="2" fillId="18" borderId="2" applyNumberFormat="0" applyProtection="0">
      <alignment horizontal="left" vertical="center" indent="1"/>
    </xf>
    <xf numFmtId="0" fontId="2" fillId="19" borderId="2" applyNumberFormat="0" applyProtection="0">
      <alignment horizontal="left" vertical="center" indent="1"/>
    </xf>
    <xf numFmtId="0" fontId="2" fillId="19" borderId="2" applyNumberFormat="0" applyProtection="0">
      <alignment horizontal="left" vertical="center" indent="1"/>
    </xf>
    <xf numFmtId="0" fontId="2" fillId="0" borderId="0" applyNumberFormat="0" applyProtection="0">
      <alignment horizontal="left" vertical="center" indent="1"/>
    </xf>
    <xf numFmtId="0" fontId="2" fillId="19" borderId="2" applyNumberFormat="0" applyProtection="0">
      <alignment horizontal="left" vertical="center" indent="1"/>
    </xf>
    <xf numFmtId="0" fontId="2" fillId="4" borderId="2" applyNumberFormat="0" applyProtection="0">
      <alignment horizontal="left" vertical="center" indent="1"/>
    </xf>
    <xf numFmtId="0" fontId="2" fillId="4" borderId="2" applyNumberFormat="0" applyProtection="0">
      <alignment horizontal="left" vertical="center" indent="1"/>
    </xf>
    <xf numFmtId="0" fontId="2" fillId="0" borderId="0" applyNumberFormat="0" applyProtection="0">
      <alignment horizontal="left" vertical="center" indent="1"/>
    </xf>
    <xf numFmtId="0" fontId="2" fillId="4" borderId="2" applyNumberFormat="0" applyProtection="0">
      <alignment horizontal="left" vertical="center" indent="1"/>
    </xf>
    <xf numFmtId="4" fontId="5" fillId="20" borderId="2" applyNumberFormat="0" applyProtection="0">
      <alignment vertical="center"/>
    </xf>
    <xf numFmtId="4" fontId="6" fillId="20" borderId="2" applyNumberFormat="0" applyProtection="0">
      <alignment vertical="center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15" borderId="2" applyNumberFormat="0" applyProtection="0">
      <alignment horizontal="right" vertical="center"/>
    </xf>
    <xf numFmtId="4" fontId="5" fillId="15" borderId="2" applyNumberFormat="0" applyProtection="0">
      <alignment horizontal="right" vertical="center"/>
    </xf>
    <xf numFmtId="4" fontId="6" fillId="15" borderId="2" applyNumberFormat="0" applyProtection="0">
      <alignment horizontal="right" vertical="center"/>
    </xf>
    <xf numFmtId="0" fontId="2" fillId="4" borderId="2" applyNumberFormat="0" applyProtection="0">
      <alignment horizontal="left" vertical="center" indent="1"/>
    </xf>
    <xf numFmtId="0" fontId="2" fillId="4" borderId="2" applyNumberFormat="0" applyProtection="0">
      <alignment horizontal="left" vertical="center" indent="1"/>
    </xf>
    <xf numFmtId="0" fontId="9" fillId="0" borderId="0"/>
    <xf numFmtId="4" fontId="10" fillId="15" borderId="2" applyNumberFormat="0" applyProtection="0">
      <alignment horizontal="right" vertical="center"/>
    </xf>
    <xf numFmtId="165" fontId="1" fillId="0" borderId="0"/>
    <xf numFmtId="165" fontId="2" fillId="0" borderId="0"/>
    <xf numFmtId="165" fontId="2" fillId="4" borderId="2" applyNumberFormat="0" applyProtection="0">
      <alignment horizontal="left" vertical="center" indent="1"/>
    </xf>
    <xf numFmtId="165" fontId="2" fillId="19" borderId="2" applyNumberFormat="0" applyProtection="0">
      <alignment horizontal="left" vertical="center" indent="1"/>
    </xf>
    <xf numFmtId="165" fontId="2" fillId="18" borderId="2" applyNumberFormat="0" applyProtection="0">
      <alignment horizontal="left" vertical="center" indent="1"/>
    </xf>
    <xf numFmtId="165" fontId="2" fillId="18" borderId="2" applyNumberFormat="0" applyProtection="0">
      <alignment horizontal="left" vertical="center" indent="1"/>
    </xf>
    <xf numFmtId="165" fontId="2" fillId="17" borderId="2" applyNumberFormat="0" applyProtection="0">
      <alignment horizontal="left" vertical="center" indent="1"/>
    </xf>
    <xf numFmtId="165" fontId="2" fillId="19" borderId="2" applyNumberFormat="0" applyProtection="0">
      <alignment horizontal="left" vertical="center" indent="1"/>
    </xf>
    <xf numFmtId="165" fontId="2" fillId="4" borderId="2" applyNumberFormat="0" applyProtection="0">
      <alignment horizontal="left" vertical="center" indent="1"/>
    </xf>
    <xf numFmtId="0" fontId="13" fillId="22" borderId="2" applyNumberFormat="0" applyProtection="0">
      <alignment horizontal="left" vertical="center" indent="1"/>
    </xf>
    <xf numFmtId="165" fontId="2" fillId="19" borderId="2" applyNumberFormat="0" applyProtection="0">
      <alignment horizontal="left" vertical="center" indent="1"/>
    </xf>
    <xf numFmtId="165" fontId="2" fillId="17" borderId="2" applyNumberFormat="0" applyProtection="0">
      <alignment horizontal="left" vertical="center" indent="1"/>
    </xf>
    <xf numFmtId="165" fontId="2" fillId="17" borderId="2" applyNumberFormat="0" applyProtection="0">
      <alignment horizontal="left" vertical="center" indent="1"/>
    </xf>
    <xf numFmtId="165" fontId="2" fillId="18" borderId="2" applyNumberFormat="0" applyProtection="0">
      <alignment horizontal="left" vertical="center" indent="1"/>
    </xf>
    <xf numFmtId="165" fontId="2" fillId="4" borderId="2" applyNumberFormat="0" applyProtection="0">
      <alignment horizontal="left" vertical="center" indent="1"/>
    </xf>
    <xf numFmtId="165" fontId="2" fillId="4" borderId="2" applyNumberFormat="0" applyProtection="0">
      <alignment horizontal="left" vertical="center" indent="1"/>
    </xf>
    <xf numFmtId="165" fontId="2" fillId="4" borderId="2" applyNumberFormat="0" applyProtection="0">
      <alignment horizontal="left" vertical="center" indent="1"/>
    </xf>
    <xf numFmtId="165" fontId="1" fillId="0" borderId="0"/>
    <xf numFmtId="165" fontId="2" fillId="4" borderId="2" applyNumberFormat="0" applyProtection="0">
      <alignment horizontal="left" vertical="center" indent="1"/>
    </xf>
    <xf numFmtId="165" fontId="2" fillId="4" borderId="2" applyNumberFormat="0" applyProtection="0">
      <alignment horizontal="left" vertical="center" indent="1"/>
    </xf>
    <xf numFmtId="165" fontId="9" fillId="0" borderId="0"/>
    <xf numFmtId="165" fontId="11" fillId="21" borderId="4" applyNumberFormat="0" applyAlignment="0" applyProtection="0"/>
    <xf numFmtId="165" fontId="12" fillId="0" borderId="5" applyNumberFormat="0" applyFill="0" applyAlignment="0" applyProtection="0"/>
    <xf numFmtId="165" fontId="2" fillId="0" borderId="0"/>
    <xf numFmtId="165" fontId="2" fillId="0" borderId="0">
      <alignment wrapText="1"/>
    </xf>
    <xf numFmtId="165" fontId="1" fillId="2" borderId="1" applyNumberFormat="0" applyFont="0" applyAlignment="0" applyProtection="0"/>
    <xf numFmtId="165" fontId="2" fillId="0" borderId="0"/>
    <xf numFmtId="165" fontId="1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433">
    <xf numFmtId="0" fontId="0" fillId="0" borderId="0" xfId="0"/>
    <xf numFmtId="165" fontId="16" fillId="0" borderId="0" xfId="60" applyFont="1"/>
    <xf numFmtId="165" fontId="20" fillId="0" borderId="0" xfId="60" applyFont="1" applyAlignment="1">
      <alignment horizontal="center" vertical="center"/>
    </xf>
    <xf numFmtId="165" fontId="17" fillId="0" borderId="0" xfId="60" applyFont="1" applyAlignment="1">
      <alignment horizontal="center" vertical="center"/>
    </xf>
    <xf numFmtId="165" fontId="17" fillId="0" borderId="0" xfId="60" applyFont="1" applyAlignment="1">
      <alignment vertical="center"/>
    </xf>
    <xf numFmtId="0" fontId="22" fillId="27" borderId="0" xfId="0" applyFont="1" applyFill="1" applyAlignment="1">
      <alignment horizontal="center" vertical="center"/>
    </xf>
    <xf numFmtId="165" fontId="20" fillId="0" borderId="0" xfId="60" applyFont="1" applyAlignment="1">
      <alignment horizontal="center"/>
    </xf>
    <xf numFmtId="9" fontId="16" fillId="0" borderId="0" xfId="2" applyFont="1" applyBorder="1" applyAlignment="1"/>
    <xf numFmtId="165" fontId="23" fillId="0" borderId="0" xfId="60" applyFont="1"/>
    <xf numFmtId="165" fontId="16" fillId="0" borderId="0" xfId="60" applyFont="1" applyAlignment="1">
      <alignment vertical="top"/>
    </xf>
    <xf numFmtId="165" fontId="17" fillId="0" borderId="0" xfId="60" applyFont="1"/>
    <xf numFmtId="165" fontId="25" fillId="0" borderId="0" xfId="60" applyFont="1"/>
    <xf numFmtId="0" fontId="18" fillId="0" borderId="0" xfId="0" applyFont="1"/>
    <xf numFmtId="171" fontId="16" fillId="0" borderId="0" xfId="1" applyNumberFormat="1" applyFont="1" applyFill="1"/>
    <xf numFmtId="170" fontId="16" fillId="0" borderId="0" xfId="2" applyNumberFormat="1" applyFont="1" applyFill="1"/>
    <xf numFmtId="0" fontId="16" fillId="0" borderId="0" xfId="60" applyNumberFormat="1" applyFont="1" applyAlignment="1">
      <alignment horizontal="center" vertical="center"/>
    </xf>
    <xf numFmtId="0" fontId="16" fillId="0" borderId="0" xfId="60" applyNumberFormat="1" applyFont="1"/>
    <xf numFmtId="170" fontId="16" fillId="0" borderId="0" xfId="2" applyNumberFormat="1" applyFont="1"/>
    <xf numFmtId="170" fontId="16" fillId="0" borderId="0" xfId="2" applyNumberFormat="1" applyFont="1" applyBorder="1"/>
    <xf numFmtId="171" fontId="16" fillId="0" borderId="0" xfId="1" applyNumberFormat="1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/>
    <xf numFmtId="0" fontId="17" fillId="0" borderId="0" xfId="0" applyFont="1" applyAlignment="1">
      <alignment horizontal="center"/>
    </xf>
    <xf numFmtId="0" fontId="27" fillId="27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24" borderId="0" xfId="0" applyFont="1" applyFill="1"/>
    <xf numFmtId="0" fontId="16" fillId="23" borderId="0" xfId="0" applyFont="1" applyFill="1" applyAlignment="1">
      <alignment vertical="center"/>
    </xf>
    <xf numFmtId="0" fontId="31" fillId="0" borderId="0" xfId="0" applyFont="1" applyAlignment="1">
      <alignment horizontal="left" vertical="center"/>
    </xf>
    <xf numFmtId="169" fontId="16" fillId="0" borderId="0" xfId="0" applyNumberFormat="1" applyFont="1"/>
    <xf numFmtId="0" fontId="16" fillId="0" borderId="0" xfId="0" applyFont="1" applyAlignment="1">
      <alignment vertical="top"/>
    </xf>
    <xf numFmtId="0" fontId="32" fillId="0" borderId="0" xfId="0" applyFont="1" applyAlignment="1">
      <alignment horizontal="left" vertical="top"/>
    </xf>
    <xf numFmtId="169" fontId="16" fillId="0" borderId="0" xfId="0" applyNumberFormat="1" applyFont="1" applyAlignment="1">
      <alignment vertical="top"/>
    </xf>
    <xf numFmtId="0" fontId="16" fillId="23" borderId="0" xfId="0" applyFont="1" applyFill="1" applyAlignment="1">
      <alignment vertical="top"/>
    </xf>
    <xf numFmtId="0" fontId="16" fillId="23" borderId="0" xfId="0" applyFont="1" applyFill="1"/>
    <xf numFmtId="170" fontId="16" fillId="0" borderId="0" xfId="2" applyNumberFormat="1" applyFont="1" applyAlignment="1">
      <alignment vertical="top"/>
    </xf>
    <xf numFmtId="10" fontId="16" fillId="0" borderId="0" xfId="0" applyNumberFormat="1" applyFont="1"/>
    <xf numFmtId="166" fontId="16" fillId="0" borderId="0" xfId="0" applyNumberFormat="1" applyFont="1"/>
    <xf numFmtId="3" fontId="16" fillId="0" borderId="0" xfId="0" applyNumberFormat="1" applyFont="1"/>
    <xf numFmtId="4" fontId="16" fillId="0" borderId="0" xfId="0" applyNumberFormat="1" applyFont="1"/>
    <xf numFmtId="171" fontId="16" fillId="0" borderId="0" xfId="1" applyNumberFormat="1" applyFont="1"/>
    <xf numFmtId="174" fontId="16" fillId="0" borderId="0" xfId="0" applyNumberFormat="1" applyFont="1"/>
    <xf numFmtId="164" fontId="16" fillId="0" borderId="0" xfId="1" applyFont="1"/>
    <xf numFmtId="0" fontId="26" fillId="23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20" fillId="0" borderId="0" xfId="0" applyFont="1"/>
    <xf numFmtId="0" fontId="27" fillId="23" borderId="10" xfId="0" applyFont="1" applyFill="1" applyBorder="1"/>
    <xf numFmtId="0" fontId="22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23" borderId="11" xfId="0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29" fillId="26" borderId="11" xfId="0" applyFont="1" applyFill="1" applyBorder="1" applyAlignment="1">
      <alignment horizontal="left" vertical="center"/>
    </xf>
    <xf numFmtId="166" fontId="16" fillId="0" borderId="0" xfId="0" applyNumberFormat="1" applyFont="1" applyAlignment="1">
      <alignment horizontal="center" vertical="center"/>
    </xf>
    <xf numFmtId="0" fontId="16" fillId="23" borderId="10" xfId="0" applyFont="1" applyFill="1" applyBorder="1" applyAlignment="1">
      <alignment vertical="center"/>
    </xf>
    <xf numFmtId="172" fontId="16" fillId="0" borderId="0" xfId="0" applyNumberFormat="1" applyFont="1"/>
    <xf numFmtId="170" fontId="16" fillId="0" borderId="0" xfId="2" applyNumberFormat="1" applyFont="1" applyBorder="1" applyAlignment="1">
      <alignment horizontal="center"/>
    </xf>
    <xf numFmtId="0" fontId="24" fillId="0" borderId="0" xfId="0" applyFont="1" applyAlignment="1">
      <alignment vertical="top"/>
    </xf>
    <xf numFmtId="175" fontId="16" fillId="24" borderId="0" xfId="1" applyNumberFormat="1" applyFont="1" applyFill="1"/>
    <xf numFmtId="10" fontId="16" fillId="0" borderId="0" xfId="2" applyNumberFormat="1" applyFont="1"/>
    <xf numFmtId="2" fontId="16" fillId="0" borderId="0" xfId="0" applyNumberFormat="1" applyFont="1"/>
    <xf numFmtId="0" fontId="28" fillId="0" borderId="0" xfId="0" applyFont="1"/>
    <xf numFmtId="0" fontId="16" fillId="23" borderId="0" xfId="0" applyFont="1" applyFill="1" applyAlignment="1">
      <alignment horizontal="center"/>
    </xf>
    <xf numFmtId="37" fontId="16" fillId="0" borderId="0" xfId="0" applyNumberFormat="1" applyFont="1" applyAlignment="1">
      <alignment horizontal="center"/>
    </xf>
    <xf numFmtId="175" fontId="16" fillId="0" borderId="0" xfId="1" applyNumberFormat="1" applyFont="1"/>
    <xf numFmtId="164" fontId="16" fillId="0" borderId="0" xfId="0" applyNumberFormat="1" applyFont="1"/>
    <xf numFmtId="0" fontId="38" fillId="0" borderId="0" xfId="0" applyFont="1" applyAlignment="1">
      <alignment vertical="top" wrapText="1"/>
    </xf>
    <xf numFmtId="0" fontId="38" fillId="0" borderId="0" xfId="0" applyFont="1" applyAlignment="1">
      <alignment vertical="center" wrapText="1"/>
    </xf>
    <xf numFmtId="171" fontId="39" fillId="0" borderId="0" xfId="4" applyNumberFormat="1" applyFont="1" applyBorder="1" applyAlignment="1">
      <alignment horizontal="center" vertical="center"/>
    </xf>
    <xf numFmtId="171" fontId="19" fillId="27" borderId="6" xfId="4" applyNumberFormat="1" applyFont="1" applyFill="1" applyBorder="1" applyAlignment="1">
      <alignment horizontal="center" vertical="center"/>
    </xf>
    <xf numFmtId="171" fontId="19" fillId="27" borderId="9" xfId="4" applyNumberFormat="1" applyFont="1" applyFill="1" applyBorder="1" applyAlignment="1">
      <alignment horizontal="center" vertical="center"/>
    </xf>
    <xf numFmtId="0" fontId="40" fillId="0" borderId="0" xfId="6" applyFont="1"/>
    <xf numFmtId="171" fontId="41" fillId="26" borderId="6" xfId="4" applyNumberFormat="1" applyFont="1" applyFill="1" applyBorder="1" applyAlignment="1">
      <alignment horizontal="center" vertical="center"/>
    </xf>
    <xf numFmtId="171" fontId="41" fillId="26" borderId="9" xfId="4" applyNumberFormat="1" applyFont="1" applyFill="1" applyBorder="1" applyAlignment="1">
      <alignment horizontal="center" vertical="center"/>
    </xf>
    <xf numFmtId="3" fontId="42" fillId="0" borderId="12" xfId="60" applyNumberFormat="1" applyFont="1" applyBorder="1" applyAlignment="1">
      <alignment horizontal="center" vertical="center"/>
    </xf>
    <xf numFmtId="3" fontId="40" fillId="26" borderId="6" xfId="1" applyNumberFormat="1" applyFont="1" applyFill="1" applyBorder="1" applyAlignment="1">
      <alignment horizontal="center" vertical="center"/>
    </xf>
    <xf numFmtId="166" fontId="43" fillId="26" borderId="9" xfId="1" applyNumberFormat="1" applyFont="1" applyFill="1" applyBorder="1" applyAlignment="1">
      <alignment horizontal="center" vertical="center"/>
    </xf>
    <xf numFmtId="3" fontId="42" fillId="0" borderId="14" xfId="60" applyNumberFormat="1" applyFont="1" applyBorder="1" applyAlignment="1">
      <alignment horizontal="center" vertical="center"/>
    </xf>
    <xf numFmtId="167" fontId="43" fillId="26" borderId="9" xfId="1" applyNumberFormat="1" applyFont="1" applyFill="1" applyBorder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3" fontId="17" fillId="0" borderId="0" xfId="0" applyNumberFormat="1" applyFont="1"/>
    <xf numFmtId="3" fontId="45" fillId="0" borderId="0" xfId="60" applyNumberFormat="1" applyFont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3" fontId="45" fillId="0" borderId="12" xfId="60" applyNumberFormat="1" applyFont="1" applyBorder="1" applyAlignment="1">
      <alignment horizontal="center" vertical="center"/>
    </xf>
    <xf numFmtId="3" fontId="45" fillId="0" borderId="14" xfId="60" applyNumberFormat="1" applyFont="1" applyBorder="1" applyAlignment="1">
      <alignment horizontal="center" vertical="center"/>
    </xf>
    <xf numFmtId="170" fontId="43" fillId="0" borderId="12" xfId="90" applyNumberFormat="1" applyFont="1" applyFill="1" applyBorder="1" applyAlignment="1">
      <alignment horizontal="center" vertical="center"/>
    </xf>
    <xf numFmtId="170" fontId="43" fillId="0" borderId="14" xfId="90" applyNumberFormat="1" applyFont="1" applyFill="1" applyBorder="1" applyAlignment="1">
      <alignment horizontal="center" vertical="center"/>
    </xf>
    <xf numFmtId="170" fontId="43" fillId="0" borderId="0" xfId="90" applyNumberFormat="1" applyFont="1" applyFill="1" applyBorder="1" applyAlignment="1">
      <alignment horizontal="center" vertical="center"/>
    </xf>
    <xf numFmtId="38" fontId="16" fillId="0" borderId="0" xfId="0" applyNumberFormat="1" applyFont="1"/>
    <xf numFmtId="0" fontId="40" fillId="0" borderId="0" xfId="89" applyFont="1" applyAlignment="1">
      <alignment horizontal="center" vertical="center"/>
    </xf>
    <xf numFmtId="171" fontId="39" fillId="0" borderId="0" xfId="88" applyNumberFormat="1" applyFont="1" applyFill="1" applyBorder="1" applyAlignment="1">
      <alignment horizontal="center" vertical="center"/>
    </xf>
    <xf numFmtId="171" fontId="40" fillId="0" borderId="0" xfId="89" applyNumberFormat="1" applyFont="1" applyAlignment="1">
      <alignment horizontal="center" vertical="center"/>
    </xf>
    <xf numFmtId="170" fontId="43" fillId="0" borderId="12" xfId="2" applyNumberFormat="1" applyFont="1" applyFill="1" applyBorder="1" applyAlignment="1">
      <alignment horizontal="center" vertical="center"/>
    </xf>
    <xf numFmtId="170" fontId="43" fillId="0" borderId="14" xfId="2" applyNumberFormat="1" applyFont="1" applyFill="1" applyBorder="1" applyAlignment="1">
      <alignment horizontal="center" vertical="center"/>
    </xf>
    <xf numFmtId="165" fontId="16" fillId="0" borderId="0" xfId="60" applyFont="1" applyAlignment="1">
      <alignment horizontal="center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0" fontId="25" fillId="0" borderId="0" xfId="0" applyFont="1"/>
    <xf numFmtId="170" fontId="16" fillId="0" borderId="0" xfId="2" applyNumberFormat="1" applyFont="1" applyAlignment="1">
      <alignment horizontal="center"/>
    </xf>
    <xf numFmtId="10" fontId="16" fillId="0" borderId="0" xfId="0" applyNumberFormat="1" applyFont="1" applyAlignment="1">
      <alignment horizontal="center"/>
    </xf>
    <xf numFmtId="171" fontId="16" fillId="0" borderId="0" xfId="1" applyNumberFormat="1" applyFont="1" applyAlignment="1">
      <alignment horizontal="center"/>
    </xf>
    <xf numFmtId="171" fontId="16" fillId="0" borderId="0" xfId="1" applyNumberFormat="1" applyFont="1" applyFill="1" applyAlignment="1">
      <alignment horizontal="center"/>
    </xf>
    <xf numFmtId="171" fontId="16" fillId="0" borderId="0" xfId="2" applyNumberFormat="1" applyFont="1"/>
    <xf numFmtId="3" fontId="16" fillId="0" borderId="0" xfId="0" applyNumberFormat="1" applyFont="1" applyAlignment="1">
      <alignment horizontal="center"/>
    </xf>
    <xf numFmtId="170" fontId="16" fillId="0" borderId="0" xfId="0" applyNumberFormat="1" applyFont="1" applyAlignment="1">
      <alignment horizontal="center"/>
    </xf>
    <xf numFmtId="170" fontId="21" fillId="0" borderId="0" xfId="2" applyNumberFormat="1" applyFont="1" applyAlignment="1">
      <alignment horizontal="center"/>
    </xf>
    <xf numFmtId="165" fontId="36" fillId="25" borderId="0" xfId="87" applyFont="1" applyFill="1" applyAlignment="1">
      <alignment horizontal="center" vertical="top"/>
    </xf>
    <xf numFmtId="165" fontId="36" fillId="0" borderId="0" xfId="87" applyFont="1" applyAlignment="1">
      <alignment horizontal="center" vertical="top"/>
    </xf>
    <xf numFmtId="165" fontId="37" fillId="25" borderId="0" xfId="87" applyFont="1" applyFill="1" applyAlignment="1">
      <alignment horizontal="center" vertical="top"/>
    </xf>
    <xf numFmtId="165" fontId="37" fillId="0" borderId="0" xfId="87" applyFont="1" applyAlignment="1">
      <alignment horizontal="center" vertical="top"/>
    </xf>
    <xf numFmtId="165" fontId="16" fillId="0" borderId="0" xfId="87" applyFont="1"/>
    <xf numFmtId="165" fontId="26" fillId="25" borderId="0" xfId="87" applyFont="1" applyFill="1" applyAlignment="1">
      <alignment horizontal="center" vertical="top"/>
    </xf>
    <xf numFmtId="165" fontId="26" fillId="0" borderId="0" xfId="87" applyFont="1" applyAlignment="1">
      <alignment horizontal="center" vertical="top"/>
    </xf>
    <xf numFmtId="165" fontId="46" fillId="0" borderId="0" xfId="87" applyFont="1" applyAlignment="1">
      <alignment horizontal="left" vertical="top"/>
    </xf>
    <xf numFmtId="165" fontId="16" fillId="0" borderId="0" xfId="87" applyFont="1" applyAlignment="1">
      <alignment horizontal="center"/>
    </xf>
    <xf numFmtId="37" fontId="16" fillId="0" borderId="0" xfId="0" applyNumberFormat="1" applyFont="1"/>
    <xf numFmtId="177" fontId="16" fillId="0" borderId="0" xfId="0" applyNumberFormat="1" applyFont="1"/>
    <xf numFmtId="166" fontId="21" fillId="0" borderId="0" xfId="87" applyNumberFormat="1" applyFont="1" applyAlignment="1">
      <alignment horizontal="center"/>
    </xf>
    <xf numFmtId="37" fontId="16" fillId="0" borderId="15" xfId="0" applyNumberFormat="1" applyFont="1" applyBorder="1" applyAlignment="1">
      <alignment horizontal="center" vertical="center"/>
    </xf>
    <xf numFmtId="0" fontId="48" fillId="0" borderId="0" xfId="0" applyFont="1" applyAlignment="1">
      <alignment horizontal="center" vertical="top"/>
    </xf>
    <xf numFmtId="0" fontId="49" fillId="0" borderId="0" xfId="0" applyFont="1" applyAlignment="1">
      <alignment horizontal="center" vertical="top"/>
    </xf>
    <xf numFmtId="0" fontId="27" fillId="0" borderId="0" xfId="0" applyFont="1"/>
    <xf numFmtId="0" fontId="50" fillId="0" borderId="0" xfId="0" applyFont="1"/>
    <xf numFmtId="181" fontId="16" fillId="0" borderId="0" xfId="0" applyNumberFormat="1" applyFont="1"/>
    <xf numFmtId="0" fontId="39" fillId="0" borderId="0" xfId="0" applyFont="1" applyAlignment="1">
      <alignment horizontal="center" vertical="center"/>
    </xf>
    <xf numFmtId="49" fontId="22" fillId="27" borderId="0" xfId="87" quotePrefix="1" applyNumberFormat="1" applyFont="1" applyFill="1" applyAlignment="1">
      <alignment horizontal="center" vertical="center"/>
    </xf>
    <xf numFmtId="170" fontId="16" fillId="0" borderId="0" xfId="2" applyNumberFormat="1" applyFont="1" applyBorder="1" applyAlignment="1">
      <alignment horizontal="center" vertical="center"/>
    </xf>
    <xf numFmtId="9" fontId="16" fillId="0" borderId="0" xfId="2" applyFont="1"/>
    <xf numFmtId="0" fontId="47" fillId="0" borderId="0" xfId="0" applyFont="1" applyAlignment="1">
      <alignment horizontal="center"/>
    </xf>
    <xf numFmtId="0" fontId="51" fillId="0" borderId="0" xfId="7" applyFont="1"/>
    <xf numFmtId="0" fontId="30" fillId="26" borderId="11" xfId="0" applyFont="1" applyFill="1" applyBorder="1" applyAlignment="1">
      <alignment horizontal="left" vertical="center"/>
    </xf>
    <xf numFmtId="176" fontId="17" fillId="0" borderId="15" xfId="0" applyNumberFormat="1" applyFont="1" applyBorder="1" applyAlignment="1">
      <alignment horizontal="center" vertical="center"/>
    </xf>
    <xf numFmtId="165" fontId="35" fillId="26" borderId="11" xfId="60" applyFont="1" applyFill="1" applyBorder="1" applyAlignment="1">
      <alignment horizontal="right" vertical="center"/>
    </xf>
    <xf numFmtId="170" fontId="52" fillId="0" borderId="15" xfId="2" applyNumberFormat="1" applyFont="1" applyBorder="1" applyAlignment="1">
      <alignment horizontal="center" vertical="center"/>
    </xf>
    <xf numFmtId="0" fontId="40" fillId="23" borderId="0" xfId="7" applyFont="1" applyFill="1"/>
    <xf numFmtId="0" fontId="29" fillId="0" borderId="0" xfId="0" applyFont="1" applyAlignment="1">
      <alignment horizontal="left" vertical="center"/>
    </xf>
    <xf numFmtId="37" fontId="17" fillId="0" borderId="15" xfId="0" applyNumberFormat="1" applyFont="1" applyBorder="1" applyAlignment="1">
      <alignment horizontal="center" vertical="center"/>
    </xf>
    <xf numFmtId="175" fontId="16" fillId="23" borderId="0" xfId="1" applyNumberFormat="1" applyFont="1" applyFill="1"/>
    <xf numFmtId="3" fontId="16" fillId="23" borderId="0" xfId="0" applyNumberFormat="1" applyFont="1" applyFill="1"/>
    <xf numFmtId="37" fontId="16" fillId="23" borderId="0" xfId="0" applyNumberFormat="1" applyFont="1" applyFill="1"/>
    <xf numFmtId="165" fontId="53" fillId="0" borderId="16" xfId="60" applyFont="1" applyBorder="1" applyAlignment="1">
      <alignment horizontal="left" vertical="center"/>
    </xf>
    <xf numFmtId="179" fontId="54" fillId="23" borderId="0" xfId="60" applyNumberFormat="1" applyFont="1" applyFill="1" applyAlignment="1">
      <alignment horizontal="left" vertical="center"/>
    </xf>
    <xf numFmtId="173" fontId="54" fillId="23" borderId="0" xfId="60" applyNumberFormat="1" applyFont="1" applyFill="1" applyAlignment="1">
      <alignment horizontal="left" vertical="center"/>
    </xf>
    <xf numFmtId="173" fontId="54" fillId="23" borderId="17" xfId="60" applyNumberFormat="1" applyFont="1" applyFill="1" applyBorder="1" applyAlignment="1">
      <alignment horizontal="left" vertical="center"/>
    </xf>
    <xf numFmtId="165" fontId="21" fillId="0" borderId="0" xfId="60" applyFont="1" applyAlignment="1">
      <alignment horizontal="right"/>
    </xf>
    <xf numFmtId="166" fontId="56" fillId="29" borderId="0" xfId="2" applyNumberFormat="1" applyFont="1" applyFill="1" applyBorder="1" applyAlignment="1">
      <alignment horizontal="center" vertical="center"/>
    </xf>
    <xf numFmtId="166" fontId="56" fillId="29" borderId="17" xfId="2" applyNumberFormat="1" applyFont="1" applyFill="1" applyBorder="1" applyAlignment="1">
      <alignment horizontal="center" vertical="center"/>
    </xf>
    <xf numFmtId="173" fontId="57" fillId="23" borderId="17" xfId="60" applyNumberFormat="1" applyFont="1" applyFill="1" applyBorder="1" applyAlignment="1">
      <alignment horizontal="center" vertical="center"/>
    </xf>
    <xf numFmtId="165" fontId="17" fillId="0" borderId="18" xfId="60" applyFont="1" applyBorder="1" applyAlignment="1">
      <alignment horizontal="center" vertical="center"/>
    </xf>
    <xf numFmtId="179" fontId="57" fillId="23" borderId="0" xfId="60" applyNumberFormat="1" applyFont="1" applyFill="1" applyAlignment="1">
      <alignment horizontal="center" vertical="center"/>
    </xf>
    <xf numFmtId="173" fontId="57" fillId="23" borderId="0" xfId="60" applyNumberFormat="1" applyFont="1" applyFill="1" applyAlignment="1">
      <alignment horizontal="center" vertical="center"/>
    </xf>
    <xf numFmtId="165" fontId="58" fillId="0" borderId="0" xfId="60" applyFont="1" applyAlignment="1">
      <alignment vertical="top"/>
    </xf>
    <xf numFmtId="165" fontId="59" fillId="0" borderId="0" xfId="60" applyFont="1"/>
    <xf numFmtId="165" fontId="60" fillId="0" borderId="0" xfId="60" applyFont="1"/>
    <xf numFmtId="165" fontId="57" fillId="0" borderId="0" xfId="60" applyFont="1"/>
    <xf numFmtId="165" fontId="61" fillId="0" borderId="0" xfId="60" applyFont="1" applyAlignment="1">
      <alignment horizontal="left" vertical="center"/>
    </xf>
    <xf numFmtId="0" fontId="55" fillId="0" borderId="20" xfId="60" applyNumberFormat="1" applyFont="1" applyBorder="1" applyAlignment="1">
      <alignment horizontal="center" vertical="center"/>
    </xf>
    <xf numFmtId="0" fontId="55" fillId="29" borderId="20" xfId="0" applyFont="1" applyFill="1" applyBorder="1" applyAlignment="1">
      <alignment horizontal="center" vertical="center"/>
    </xf>
    <xf numFmtId="0" fontId="60" fillId="0" borderId="0" xfId="0" applyFont="1" applyAlignment="1">
      <alignment horizontal="left" vertical="center"/>
    </xf>
    <xf numFmtId="0" fontId="55" fillId="0" borderId="0" xfId="0" applyFont="1" applyAlignment="1">
      <alignment horizontal="left" vertical="center"/>
    </xf>
    <xf numFmtId="0" fontId="63" fillId="0" borderId="0" xfId="0" applyFont="1" applyAlignment="1">
      <alignment horizontal="center" vertical="center"/>
    </xf>
    <xf numFmtId="0" fontId="63" fillId="29" borderId="0" xfId="0" applyFont="1" applyFill="1" applyAlignment="1">
      <alignment horizontal="center" vertical="center"/>
    </xf>
    <xf numFmtId="0" fontId="64" fillId="0" borderId="0" xfId="0" applyFont="1" applyAlignment="1">
      <alignment horizontal="left" vertical="center"/>
    </xf>
    <xf numFmtId="172" fontId="65" fillId="0" borderId="0" xfId="0" applyNumberFormat="1" applyFont="1" applyAlignment="1">
      <alignment horizontal="center" vertical="center"/>
    </xf>
    <xf numFmtId="166" fontId="65" fillId="29" borderId="0" xfId="0" applyNumberFormat="1" applyFont="1" applyFill="1" applyAlignment="1">
      <alignment horizontal="center" vertical="center"/>
    </xf>
    <xf numFmtId="0" fontId="66" fillId="0" borderId="0" xfId="0" applyFont="1" applyAlignment="1">
      <alignment horizontal="left" vertical="center"/>
    </xf>
    <xf numFmtId="172" fontId="66" fillId="0" borderId="0" xfId="0" applyNumberFormat="1" applyFont="1" applyAlignment="1">
      <alignment horizontal="center" vertical="center"/>
    </xf>
    <xf numFmtId="0" fontId="16" fillId="23" borderId="11" xfId="0" applyFont="1" applyFill="1" applyBorder="1"/>
    <xf numFmtId="0" fontId="68" fillId="0" borderId="0" xfId="0" applyFont="1" applyAlignment="1">
      <alignment horizontal="left" vertical="center"/>
    </xf>
    <xf numFmtId="0" fontId="69" fillId="0" borderId="0" xfId="0" applyFont="1" applyAlignment="1">
      <alignment horizontal="left" vertical="center"/>
    </xf>
    <xf numFmtId="0" fontId="64" fillId="0" borderId="17" xfId="0" applyFont="1" applyBorder="1" applyAlignment="1">
      <alignment horizontal="left" vertical="center"/>
    </xf>
    <xf numFmtId="0" fontId="16" fillId="23" borderId="13" xfId="0" applyFont="1" applyFill="1" applyBorder="1"/>
    <xf numFmtId="0" fontId="70" fillId="0" borderId="0" xfId="0" applyFont="1" applyAlignment="1">
      <alignment vertical="top"/>
    </xf>
    <xf numFmtId="0" fontId="22" fillId="23" borderId="0" xfId="0" applyFont="1" applyFill="1" applyAlignment="1">
      <alignment horizontal="center" vertical="center"/>
    </xf>
    <xf numFmtId="165" fontId="62" fillId="0" borderId="0" xfId="60" applyFont="1" applyAlignment="1">
      <alignment horizontal="left" vertical="center"/>
    </xf>
    <xf numFmtId="0" fontId="55" fillId="29" borderId="20" xfId="60" applyNumberFormat="1" applyFont="1" applyFill="1" applyBorder="1" applyAlignment="1">
      <alignment horizontal="center" vertical="center"/>
    </xf>
    <xf numFmtId="0" fontId="55" fillId="0" borderId="0" xfId="0" applyFont="1" applyAlignment="1">
      <alignment vertical="center"/>
    </xf>
    <xf numFmtId="0" fontId="72" fillId="0" borderId="0" xfId="0" applyFont="1" applyAlignment="1">
      <alignment vertical="center"/>
    </xf>
    <xf numFmtId="0" fontId="66" fillId="0" borderId="0" xfId="0" applyFont="1" applyAlignment="1">
      <alignment vertical="center"/>
    </xf>
    <xf numFmtId="0" fontId="74" fillId="0" borderId="0" xfId="0" applyFont="1" applyAlignment="1">
      <alignment vertical="center"/>
    </xf>
    <xf numFmtId="0" fontId="74" fillId="29" borderId="0" xfId="0" applyFont="1" applyFill="1" applyAlignment="1">
      <alignment vertical="center"/>
    </xf>
    <xf numFmtId="0" fontId="65" fillId="0" borderId="0" xfId="0" applyFont="1" applyAlignment="1">
      <alignment vertical="center"/>
    </xf>
    <xf numFmtId="0" fontId="69" fillId="0" borderId="0" xfId="0" applyFont="1" applyAlignment="1">
      <alignment vertical="center"/>
    </xf>
    <xf numFmtId="0" fontId="64" fillId="0" borderId="0" xfId="0" applyFont="1" applyAlignment="1">
      <alignment vertical="center"/>
    </xf>
    <xf numFmtId="0" fontId="75" fillId="0" borderId="0" xfId="0" applyFont="1" applyAlignment="1">
      <alignment vertical="center"/>
    </xf>
    <xf numFmtId="0" fontId="76" fillId="0" borderId="0" xfId="0" applyFont="1" applyAlignment="1">
      <alignment vertical="center"/>
    </xf>
    <xf numFmtId="0" fontId="77" fillId="0" borderId="0" xfId="0" applyFont="1" applyAlignment="1">
      <alignment horizontal="left" vertical="center"/>
    </xf>
    <xf numFmtId="170" fontId="60" fillId="0" borderId="0" xfId="2" applyNumberFormat="1" applyFont="1" applyFill="1" applyBorder="1" applyAlignment="1">
      <alignment horizontal="center"/>
    </xf>
    <xf numFmtId="166" fontId="60" fillId="0" borderId="0" xfId="0" applyNumberFormat="1" applyFont="1" applyAlignment="1">
      <alignment horizontal="center"/>
    </xf>
    <xf numFmtId="0" fontId="78" fillId="0" borderId="0" xfId="0" applyFont="1" applyAlignment="1">
      <alignment horizontal="left" vertical="center"/>
    </xf>
    <xf numFmtId="0" fontId="69" fillId="29" borderId="0" xfId="0" applyFont="1" applyFill="1" applyAlignment="1">
      <alignment vertical="center"/>
    </xf>
    <xf numFmtId="170" fontId="65" fillId="0" borderId="0" xfId="2" applyNumberFormat="1" applyFont="1" applyFill="1" applyBorder="1" applyAlignment="1">
      <alignment horizontal="center" vertical="center"/>
    </xf>
    <xf numFmtId="3" fontId="65" fillId="0" borderId="0" xfId="0" applyNumberFormat="1" applyFont="1" applyAlignment="1">
      <alignment horizontal="center"/>
    </xf>
    <xf numFmtId="0" fontId="62" fillId="0" borderId="0" xfId="0" applyFont="1" applyAlignment="1">
      <alignment vertical="center"/>
    </xf>
    <xf numFmtId="0" fontId="35" fillId="23" borderId="11" xfId="0" applyFont="1" applyFill="1" applyBorder="1"/>
    <xf numFmtId="0" fontId="35" fillId="23" borderId="0" xfId="0" applyFont="1" applyFill="1"/>
    <xf numFmtId="0" fontId="16" fillId="23" borderId="10" xfId="0" applyFont="1" applyFill="1" applyBorder="1"/>
    <xf numFmtId="0" fontId="69" fillId="0" borderId="0" xfId="0" applyFont="1" applyAlignment="1">
      <alignment horizontal="left"/>
    </xf>
    <xf numFmtId="169" fontId="65" fillId="0" borderId="0" xfId="0" applyNumberFormat="1" applyFont="1"/>
    <xf numFmtId="0" fontId="65" fillId="0" borderId="0" xfId="0" applyFont="1"/>
    <xf numFmtId="0" fontId="69" fillId="0" borderId="0" xfId="0" applyFont="1" applyAlignment="1">
      <alignment horizontal="left" vertical="top"/>
    </xf>
    <xf numFmtId="169" fontId="65" fillId="0" borderId="0" xfId="0" applyNumberFormat="1" applyFont="1" applyAlignment="1">
      <alignment vertical="top"/>
    </xf>
    <xf numFmtId="0" fontId="65" fillId="0" borderId="0" xfId="0" applyFont="1" applyAlignment="1">
      <alignment vertical="top"/>
    </xf>
    <xf numFmtId="0" fontId="60" fillId="0" borderId="0" xfId="0" applyFont="1" applyAlignment="1">
      <alignment vertical="top"/>
    </xf>
    <xf numFmtId="0" fontId="60" fillId="0" borderId="0" xfId="0" applyFont="1"/>
    <xf numFmtId="170" fontId="60" fillId="0" borderId="0" xfId="2" applyNumberFormat="1" applyFont="1"/>
    <xf numFmtId="0" fontId="80" fillId="0" borderId="0" xfId="0" applyFont="1" applyAlignment="1">
      <alignment vertical="center"/>
    </xf>
    <xf numFmtId="0" fontId="55" fillId="0" borderId="17" xfId="0" applyFont="1" applyBorder="1" applyAlignment="1">
      <alignment horizontal="center" vertical="center"/>
    </xf>
    <xf numFmtId="0" fontId="55" fillId="29" borderId="17" xfId="0" applyFont="1" applyFill="1" applyBorder="1" applyAlignment="1">
      <alignment horizontal="center" vertical="center"/>
    </xf>
    <xf numFmtId="171" fontId="83" fillId="29" borderId="17" xfId="4" applyNumberFormat="1" applyFont="1" applyFill="1" applyBorder="1" applyAlignment="1">
      <alignment horizontal="center" vertical="center"/>
    </xf>
    <xf numFmtId="0" fontId="27" fillId="23" borderId="21" xfId="0" applyFont="1" applyFill="1" applyBorder="1" applyAlignment="1">
      <alignment horizontal="center" vertical="center"/>
    </xf>
    <xf numFmtId="0" fontId="27" fillId="23" borderId="19" xfId="0" applyFont="1" applyFill="1" applyBorder="1" applyAlignment="1">
      <alignment horizontal="center" vertical="center"/>
    </xf>
    <xf numFmtId="0" fontId="84" fillId="0" borderId="0" xfId="89" applyFont="1" applyAlignment="1">
      <alignment vertical="center"/>
    </xf>
    <xf numFmtId="0" fontId="17" fillId="23" borderId="11" xfId="89" applyFont="1" applyFill="1" applyBorder="1" applyAlignment="1">
      <alignment vertical="center"/>
    </xf>
    <xf numFmtId="0" fontId="85" fillId="0" borderId="0" xfId="0" applyFont="1" applyAlignment="1">
      <alignment horizontal="center" vertical="center"/>
    </xf>
    <xf numFmtId="3" fontId="84" fillId="0" borderId="0" xfId="60" applyNumberFormat="1" applyFont="1" applyAlignment="1">
      <alignment horizontal="center" vertical="center"/>
    </xf>
    <xf numFmtId="171" fontId="86" fillId="29" borderId="0" xfId="4" applyNumberFormat="1" applyFont="1" applyFill="1" applyBorder="1" applyAlignment="1">
      <alignment horizontal="center" vertical="center"/>
    </xf>
    <xf numFmtId="3" fontId="87" fillId="29" borderId="0" xfId="1" applyNumberFormat="1" applyFont="1" applyFill="1" applyBorder="1" applyAlignment="1">
      <alignment horizontal="center" vertical="center"/>
    </xf>
    <xf numFmtId="166" fontId="88" fillId="29" borderId="0" xfId="1" applyNumberFormat="1" applyFont="1" applyFill="1" applyBorder="1" applyAlignment="1">
      <alignment horizontal="center" vertical="center"/>
    </xf>
    <xf numFmtId="0" fontId="87" fillId="0" borderId="0" xfId="89" applyFont="1" applyAlignment="1">
      <alignment vertical="center"/>
    </xf>
    <xf numFmtId="170" fontId="88" fillId="0" borderId="0" xfId="90" applyNumberFormat="1" applyFont="1" applyFill="1" applyBorder="1" applyAlignment="1">
      <alignment horizontal="center" vertical="center"/>
    </xf>
    <xf numFmtId="0" fontId="87" fillId="0" borderId="0" xfId="0" applyFont="1" applyAlignment="1">
      <alignment horizontal="center" vertical="center"/>
    </xf>
    <xf numFmtId="0" fontId="60" fillId="0" borderId="0" xfId="0" applyFont="1" applyAlignment="1">
      <alignment vertical="center"/>
    </xf>
    <xf numFmtId="165" fontId="87" fillId="0" borderId="0" xfId="60" applyFont="1" applyAlignment="1">
      <alignment vertical="center"/>
    </xf>
    <xf numFmtId="3" fontId="87" fillId="0" borderId="0" xfId="60" applyNumberFormat="1" applyFont="1" applyAlignment="1">
      <alignment horizontal="center" vertical="center"/>
    </xf>
    <xf numFmtId="165" fontId="35" fillId="23" borderId="11" xfId="60" applyFont="1" applyFill="1" applyBorder="1" applyAlignment="1">
      <alignment vertical="center"/>
    </xf>
    <xf numFmtId="0" fontId="44" fillId="23" borderId="11" xfId="89" applyFont="1" applyFill="1" applyBorder="1" applyAlignment="1">
      <alignment vertical="center"/>
    </xf>
    <xf numFmtId="0" fontId="84" fillId="0" borderId="0" xfId="89" applyFont="1" applyAlignment="1">
      <alignment vertical="center" wrapText="1"/>
    </xf>
    <xf numFmtId="0" fontId="87" fillId="0" borderId="0" xfId="89" applyFont="1" applyAlignment="1">
      <alignment horizontal="center" vertical="center"/>
    </xf>
    <xf numFmtId="171" fontId="84" fillId="0" borderId="0" xfId="88" applyNumberFormat="1" applyFont="1" applyFill="1" applyBorder="1" applyAlignment="1">
      <alignment horizontal="center" vertical="center"/>
    </xf>
    <xf numFmtId="171" fontId="87" fillId="0" borderId="0" xfId="89" applyNumberFormat="1" applyFont="1" applyAlignment="1">
      <alignment horizontal="center" vertical="center"/>
    </xf>
    <xf numFmtId="165" fontId="87" fillId="0" borderId="17" xfId="60" applyFont="1" applyBorder="1" applyAlignment="1">
      <alignment vertical="center"/>
    </xf>
    <xf numFmtId="170" fontId="88" fillId="0" borderId="0" xfId="2" applyNumberFormat="1" applyFont="1" applyFill="1" applyBorder="1" applyAlignment="1">
      <alignment horizontal="center" vertical="center"/>
    </xf>
    <xf numFmtId="0" fontId="16" fillId="23" borderId="0" xfId="0" applyFont="1" applyFill="1" applyAlignment="1">
      <alignment horizontal="center" vertical="center"/>
    </xf>
    <xf numFmtId="0" fontId="87" fillId="0" borderId="19" xfId="0" applyFont="1" applyBorder="1" applyAlignment="1">
      <alignment horizontal="center" vertical="center"/>
    </xf>
    <xf numFmtId="0" fontId="27" fillId="23" borderId="0" xfId="0" applyFont="1" applyFill="1"/>
    <xf numFmtId="0" fontId="33" fillId="23" borderId="0" xfId="6" applyFont="1" applyFill="1"/>
    <xf numFmtId="0" fontId="38" fillId="23" borderId="0" xfId="0" applyFont="1" applyFill="1" applyAlignment="1">
      <alignment vertical="center" wrapText="1"/>
    </xf>
    <xf numFmtId="0" fontId="27" fillId="23" borderId="0" xfId="0" applyFont="1" applyFill="1" applyAlignment="1">
      <alignment horizontal="center" vertical="center"/>
    </xf>
    <xf numFmtId="0" fontId="25" fillId="23" borderId="0" xfId="0" applyFont="1" applyFill="1" applyAlignment="1">
      <alignment vertical="center" wrapText="1"/>
    </xf>
    <xf numFmtId="0" fontId="25" fillId="23" borderId="0" xfId="0" applyFont="1" applyFill="1" applyAlignment="1">
      <alignment vertical="center"/>
    </xf>
    <xf numFmtId="0" fontId="16" fillId="23" borderId="19" xfId="0" applyFont="1" applyFill="1" applyBorder="1" applyAlignment="1">
      <alignment horizontal="center" vertical="center"/>
    </xf>
    <xf numFmtId="165" fontId="78" fillId="0" borderId="0" xfId="60" applyFont="1"/>
    <xf numFmtId="0" fontId="78" fillId="0" borderId="0" xfId="0" applyFont="1"/>
    <xf numFmtId="165" fontId="78" fillId="0" borderId="0" xfId="60" applyFont="1" applyAlignment="1">
      <alignment horizontal="center"/>
    </xf>
    <xf numFmtId="0" fontId="55" fillId="0" borderId="18" xfId="87" applyNumberFormat="1" applyFont="1" applyBorder="1" applyAlignment="1">
      <alignment horizontal="center" vertical="center"/>
    </xf>
    <xf numFmtId="49" fontId="55" fillId="0" borderId="18" xfId="87" applyNumberFormat="1" applyFont="1" applyBorder="1" applyAlignment="1">
      <alignment horizontal="center" vertical="center"/>
    </xf>
    <xf numFmtId="165" fontId="53" fillId="0" borderId="18" xfId="87" applyFont="1" applyBorder="1" applyAlignment="1">
      <alignment vertical="center"/>
    </xf>
    <xf numFmtId="0" fontId="55" fillId="0" borderId="17" xfId="87" quotePrefix="1" applyNumberFormat="1" applyFont="1" applyBorder="1" applyAlignment="1">
      <alignment horizontal="center" vertical="center"/>
    </xf>
    <xf numFmtId="165" fontId="55" fillId="0" borderId="17" xfId="87" applyFont="1" applyBorder="1" applyAlignment="1">
      <alignment vertical="center"/>
    </xf>
    <xf numFmtId="165" fontId="55" fillId="29" borderId="17" xfId="87" applyFont="1" applyFill="1" applyBorder="1" applyAlignment="1">
      <alignment horizontal="center" vertical="center"/>
    </xf>
    <xf numFmtId="165" fontId="16" fillId="23" borderId="0" xfId="87" applyFont="1" applyFill="1"/>
    <xf numFmtId="165" fontId="55" fillId="0" borderId="0" xfId="87" applyFont="1" applyAlignment="1">
      <alignment vertical="center"/>
    </xf>
    <xf numFmtId="165" fontId="66" fillId="0" borderId="0" xfId="87" applyFont="1" applyAlignment="1">
      <alignment vertical="center"/>
    </xf>
    <xf numFmtId="165" fontId="65" fillId="0" borderId="0" xfId="87" applyFont="1" applyAlignment="1">
      <alignment vertical="center"/>
    </xf>
    <xf numFmtId="165" fontId="66" fillId="29" borderId="0" xfId="87" applyFont="1" applyFill="1" applyAlignment="1">
      <alignment horizontal="center" vertical="center"/>
    </xf>
    <xf numFmtId="165" fontId="46" fillId="23" borderId="0" xfId="87" applyFont="1" applyFill="1" applyAlignment="1">
      <alignment horizontal="left" vertical="top"/>
    </xf>
    <xf numFmtId="165" fontId="16" fillId="23" borderId="10" xfId="87" applyFont="1" applyFill="1" applyBorder="1" applyAlignment="1">
      <alignment vertical="center"/>
    </xf>
    <xf numFmtId="165" fontId="16" fillId="23" borderId="11" xfId="87" applyFont="1" applyFill="1" applyBorder="1" applyAlignment="1">
      <alignment vertical="center"/>
    </xf>
    <xf numFmtId="165" fontId="16" fillId="23" borderId="0" xfId="87" applyFont="1" applyFill="1" applyAlignment="1">
      <alignment vertical="center"/>
    </xf>
    <xf numFmtId="165" fontId="35" fillId="23" borderId="11" xfId="87" applyFont="1" applyFill="1" applyBorder="1" applyAlignment="1">
      <alignment vertical="center"/>
    </xf>
    <xf numFmtId="165" fontId="44" fillId="23" borderId="0" xfId="87" applyFont="1" applyFill="1" applyAlignment="1">
      <alignment vertical="center"/>
    </xf>
    <xf numFmtId="165" fontId="35" fillId="23" borderId="10" xfId="87" applyFont="1" applyFill="1" applyBorder="1" applyAlignment="1">
      <alignment vertical="center"/>
    </xf>
    <xf numFmtId="0" fontId="35" fillId="23" borderId="10" xfId="0" applyFont="1" applyFill="1" applyBorder="1" applyAlignment="1">
      <alignment vertical="center"/>
    </xf>
    <xf numFmtId="165" fontId="16" fillId="23" borderId="13" xfId="87" applyFont="1" applyFill="1" applyBorder="1" applyAlignment="1">
      <alignment vertical="center"/>
    </xf>
    <xf numFmtId="37" fontId="65" fillId="0" borderId="0" xfId="1" applyNumberFormat="1" applyFont="1" applyFill="1" applyBorder="1" applyAlignment="1">
      <alignment horizontal="center" vertical="center"/>
    </xf>
    <xf numFmtId="37" fontId="65" fillId="0" borderId="0" xfId="87" applyNumberFormat="1" applyFont="1" applyAlignment="1">
      <alignment horizontal="center" vertical="center"/>
    </xf>
    <xf numFmtId="3" fontId="65" fillId="29" borderId="0" xfId="1" applyNumberFormat="1" applyFont="1" applyFill="1" applyBorder="1" applyAlignment="1">
      <alignment horizontal="center" vertical="center"/>
    </xf>
    <xf numFmtId="166" fontId="64" fillId="29" borderId="0" xfId="87" applyNumberFormat="1" applyFont="1" applyFill="1" applyAlignment="1">
      <alignment horizontal="center" vertical="center"/>
    </xf>
    <xf numFmtId="37" fontId="66" fillId="0" borderId="0" xfId="1" applyNumberFormat="1" applyFont="1" applyFill="1" applyBorder="1" applyAlignment="1">
      <alignment horizontal="center" vertical="center"/>
    </xf>
    <xf numFmtId="37" fontId="65" fillId="29" borderId="0" xfId="87" applyNumberFormat="1" applyFont="1" applyFill="1" applyAlignment="1">
      <alignment horizontal="center" vertical="center"/>
    </xf>
    <xf numFmtId="0" fontId="66" fillId="0" borderId="17" xfId="0" applyFont="1" applyBorder="1" applyAlignment="1">
      <alignment vertical="center"/>
    </xf>
    <xf numFmtId="0" fontId="65" fillId="0" borderId="17" xfId="0" applyFont="1" applyBorder="1" applyAlignment="1">
      <alignment vertical="center"/>
    </xf>
    <xf numFmtId="37" fontId="66" fillId="0" borderId="17" xfId="1" applyNumberFormat="1" applyFont="1" applyFill="1" applyBorder="1" applyAlignment="1">
      <alignment horizontal="center" vertical="center"/>
    </xf>
    <xf numFmtId="37" fontId="65" fillId="0" borderId="17" xfId="87" applyNumberFormat="1" applyFont="1" applyBorder="1" applyAlignment="1">
      <alignment horizontal="center" vertical="center"/>
    </xf>
    <xf numFmtId="166" fontId="64" fillId="29" borderId="17" xfId="87" applyNumberFormat="1" applyFont="1" applyFill="1" applyBorder="1" applyAlignment="1">
      <alignment horizontal="center" vertical="center"/>
    </xf>
    <xf numFmtId="0" fontId="55" fillId="0" borderId="20" xfId="0" applyFont="1" applyBorder="1" applyAlignment="1">
      <alignment horizontal="center" vertical="center"/>
    </xf>
    <xf numFmtId="0" fontId="66" fillId="0" borderId="0" xfId="0" applyFont="1" applyAlignment="1">
      <alignment horizontal="left"/>
    </xf>
    <xf numFmtId="37" fontId="65" fillId="0" borderId="0" xfId="0" applyNumberFormat="1" applyFont="1" applyAlignment="1">
      <alignment horizontal="center" vertical="center"/>
    </xf>
    <xf numFmtId="0" fontId="65" fillId="0" borderId="17" xfId="0" applyFont="1" applyBorder="1" applyAlignment="1">
      <alignment horizontal="left"/>
    </xf>
    <xf numFmtId="170" fontId="65" fillId="0" borderId="17" xfId="2" applyNumberFormat="1" applyFont="1" applyFill="1" applyBorder="1" applyAlignment="1">
      <alignment horizontal="center" vertical="center"/>
    </xf>
    <xf numFmtId="0" fontId="55" fillId="0" borderId="20" xfId="0" applyFont="1" applyBorder="1"/>
    <xf numFmtId="0" fontId="65" fillId="0" borderId="0" xfId="0" applyFont="1" applyAlignment="1">
      <alignment horizontal="left"/>
    </xf>
    <xf numFmtId="37" fontId="65" fillId="0" borderId="17" xfId="0" applyNumberFormat="1" applyFont="1" applyBorder="1" applyAlignment="1">
      <alignment horizontal="center" vertical="center"/>
    </xf>
    <xf numFmtId="0" fontId="87" fillId="0" borderId="0" xfId="0" applyFont="1"/>
    <xf numFmtId="0" fontId="88" fillId="0" borderId="0" xfId="0" applyFont="1"/>
    <xf numFmtId="37" fontId="84" fillId="0" borderId="0" xfId="0" applyNumberFormat="1" applyFont="1" applyAlignment="1">
      <alignment horizontal="center" vertical="center"/>
    </xf>
    <xf numFmtId="0" fontId="48" fillId="23" borderId="0" xfId="0" applyFont="1" applyFill="1" applyAlignment="1">
      <alignment horizontal="center" vertical="top"/>
    </xf>
    <xf numFmtId="37" fontId="87" fillId="0" borderId="0" xfId="0" applyNumberFormat="1" applyFont="1" applyAlignment="1">
      <alignment horizontal="center" vertical="center"/>
    </xf>
    <xf numFmtId="3" fontId="87" fillId="0" borderId="0" xfId="0" applyNumberFormat="1" applyFont="1" applyAlignment="1">
      <alignment horizontal="center" vertical="center"/>
    </xf>
    <xf numFmtId="0" fontId="44" fillId="23" borderId="11" xfId="0" applyFont="1" applyFill="1" applyBorder="1"/>
    <xf numFmtId="0" fontId="84" fillId="0" borderId="0" xfId="0" applyFont="1"/>
    <xf numFmtId="0" fontId="90" fillId="0" borderId="0" xfId="0" applyFont="1"/>
    <xf numFmtId="3" fontId="84" fillId="0" borderId="0" xfId="0" applyNumberFormat="1" applyFont="1" applyAlignment="1">
      <alignment horizontal="center" vertical="center"/>
    </xf>
    <xf numFmtId="0" fontId="84" fillId="0" borderId="17" xfId="0" applyFont="1" applyBorder="1"/>
    <xf numFmtId="0" fontId="90" fillId="0" borderId="17" xfId="0" applyFont="1" applyBorder="1"/>
    <xf numFmtId="37" fontId="84" fillId="0" borderId="17" xfId="0" applyNumberFormat="1" applyFont="1" applyBorder="1" applyAlignment="1">
      <alignment horizontal="center" vertical="center"/>
    </xf>
    <xf numFmtId="0" fontId="91" fillId="0" borderId="0" xfId="0" applyFont="1"/>
    <xf numFmtId="0" fontId="55" fillId="0" borderId="20" xfId="87" quotePrefix="1" applyNumberFormat="1" applyFont="1" applyBorder="1" applyAlignment="1">
      <alignment horizontal="center" vertical="center"/>
    </xf>
    <xf numFmtId="49" fontId="55" fillId="0" borderId="20" xfId="87" quotePrefix="1" applyNumberFormat="1" applyFont="1" applyBorder="1" applyAlignment="1">
      <alignment horizontal="center" vertical="center"/>
    </xf>
    <xf numFmtId="0" fontId="65" fillId="0" borderId="0" xfId="0" applyFont="1" applyAlignment="1">
      <alignment horizontal="center"/>
    </xf>
    <xf numFmtId="0" fontId="65" fillId="0" borderId="17" xfId="0" applyFont="1" applyBorder="1" applyAlignment="1">
      <alignment horizontal="center"/>
    </xf>
    <xf numFmtId="39" fontId="60" fillId="0" borderId="0" xfId="0" applyNumberFormat="1" applyFont="1" applyAlignment="1">
      <alignment horizontal="center" vertical="center"/>
    </xf>
    <xf numFmtId="170" fontId="60" fillId="0" borderId="0" xfId="2" applyNumberFormat="1" applyFont="1" applyFill="1" applyBorder="1" applyAlignment="1">
      <alignment horizontal="center" vertical="center"/>
    </xf>
    <xf numFmtId="39" fontId="60" fillId="0" borderId="17" xfId="0" applyNumberFormat="1" applyFont="1" applyBorder="1" applyAlignment="1">
      <alignment horizontal="center" vertical="center"/>
    </xf>
    <xf numFmtId="170" fontId="60" fillId="0" borderId="17" xfId="2" applyNumberFormat="1" applyFont="1" applyFill="1" applyBorder="1" applyAlignment="1">
      <alignment horizontal="center" vertical="center"/>
    </xf>
    <xf numFmtId="49" fontId="55" fillId="0" borderId="17" xfId="87" quotePrefix="1" applyNumberFormat="1" applyFont="1" applyBorder="1" applyAlignment="1">
      <alignment horizontal="center" vertical="center"/>
    </xf>
    <xf numFmtId="0" fontId="53" fillId="0" borderId="18" xfId="0" applyFont="1" applyBorder="1"/>
    <xf numFmtId="176" fontId="66" fillId="0" borderId="0" xfId="0" applyNumberFormat="1" applyFont="1" applyAlignment="1">
      <alignment horizontal="center" vertical="center"/>
    </xf>
    <xf numFmtId="3" fontId="66" fillId="0" borderId="0" xfId="0" applyNumberFormat="1" applyFont="1" applyAlignment="1">
      <alignment horizontal="center" vertical="center"/>
    </xf>
    <xf numFmtId="3" fontId="65" fillId="0" borderId="0" xfId="0" applyNumberFormat="1" applyFont="1" applyAlignment="1">
      <alignment horizontal="center" vertical="center"/>
    </xf>
    <xf numFmtId="165" fontId="65" fillId="0" borderId="0" xfId="60" applyFont="1" applyAlignment="1">
      <alignment horizontal="right" vertical="center"/>
    </xf>
    <xf numFmtId="0" fontId="88" fillId="0" borderId="0" xfId="0" applyFont="1" applyAlignment="1">
      <alignment horizontal="left" vertical="center" wrapText="1"/>
    </xf>
    <xf numFmtId="0" fontId="88" fillId="0" borderId="0" xfId="0" applyFont="1" applyAlignment="1">
      <alignment horizontal="left" vertical="top"/>
    </xf>
    <xf numFmtId="3" fontId="65" fillId="0" borderId="17" xfId="0" applyNumberFormat="1" applyFont="1" applyBorder="1" applyAlignment="1">
      <alignment horizontal="center" vertical="center"/>
    </xf>
    <xf numFmtId="0" fontId="93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170" fontId="65" fillId="0" borderId="17" xfId="2" applyNumberFormat="1" applyFont="1" applyBorder="1" applyAlignment="1">
      <alignment horizontal="center" vertical="center"/>
    </xf>
    <xf numFmtId="166" fontId="65" fillId="0" borderId="0" xfId="0" applyNumberFormat="1" applyFont="1" applyAlignment="1">
      <alignment horizontal="center" vertical="center"/>
    </xf>
    <xf numFmtId="1" fontId="65" fillId="29" borderId="17" xfId="87" applyNumberFormat="1" applyFont="1" applyFill="1" applyBorder="1" applyAlignment="1">
      <alignment horizontal="center" vertical="center"/>
    </xf>
    <xf numFmtId="0" fontId="83" fillId="0" borderId="23" xfId="0" applyFont="1" applyBorder="1" applyAlignment="1">
      <alignment horizontal="center" vertical="center"/>
    </xf>
    <xf numFmtId="170" fontId="65" fillId="0" borderId="0" xfId="2" applyNumberFormat="1" applyFont="1" applyAlignment="1">
      <alignment horizontal="center" vertical="center"/>
    </xf>
    <xf numFmtId="0" fontId="27" fillId="0" borderId="10" xfId="0" applyFont="1" applyBorder="1"/>
    <xf numFmtId="0" fontId="16" fillId="0" borderId="11" xfId="0" applyFont="1" applyBorder="1" applyAlignment="1">
      <alignment vertical="center"/>
    </xf>
    <xf numFmtId="0" fontId="55" fillId="30" borderId="17" xfId="0" applyFont="1" applyFill="1" applyBorder="1" applyAlignment="1">
      <alignment horizontal="center" vertical="center"/>
    </xf>
    <xf numFmtId="0" fontId="88" fillId="0" borderId="0" xfId="0" applyFont="1" applyAlignment="1">
      <alignment vertical="center" wrapText="1"/>
    </xf>
    <xf numFmtId="170" fontId="60" fillId="0" borderId="0" xfId="2" applyNumberFormat="1" applyFont="1" applyAlignment="1">
      <alignment horizontal="center" vertical="center"/>
    </xf>
    <xf numFmtId="0" fontId="78" fillId="0" borderId="0" xfId="0" applyFont="1" applyAlignment="1">
      <alignment vertical="center"/>
    </xf>
    <xf numFmtId="0" fontId="78" fillId="0" borderId="0" xfId="0" applyFont="1" applyAlignment="1">
      <alignment vertical="center" wrapText="1"/>
    </xf>
    <xf numFmtId="0" fontId="94" fillId="0" borderId="0" xfId="0" applyFont="1" applyAlignment="1">
      <alignment vertical="center"/>
    </xf>
    <xf numFmtId="49" fontId="16" fillId="0" borderId="0" xfId="0" applyNumberFormat="1" applyFont="1" applyAlignment="1">
      <alignment horizontal="center" vertical="center"/>
    </xf>
    <xf numFmtId="0" fontId="35" fillId="23" borderId="11" xfId="0" applyFont="1" applyFill="1" applyBorder="1" applyAlignment="1">
      <alignment vertical="center"/>
    </xf>
    <xf numFmtId="0" fontId="24" fillId="0" borderId="0" xfId="0" applyFont="1" applyAlignment="1">
      <alignment vertical="center"/>
    </xf>
    <xf numFmtId="170" fontId="16" fillId="0" borderId="0" xfId="2" applyNumberFormat="1" applyFont="1" applyAlignment="1">
      <alignment vertical="center"/>
    </xf>
    <xf numFmtId="0" fontId="20" fillId="0" borderId="0" xfId="0" applyFont="1" applyAlignment="1">
      <alignment vertical="center"/>
    </xf>
    <xf numFmtId="0" fontId="17" fillId="0" borderId="21" xfId="0" applyFont="1" applyBorder="1" applyAlignment="1">
      <alignment horizontal="center" vertical="center"/>
    </xf>
    <xf numFmtId="0" fontId="17" fillId="30" borderId="21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168" fontId="16" fillId="0" borderId="0" xfId="0" applyNumberFormat="1" applyFont="1" applyAlignment="1">
      <alignment horizontal="center" vertical="center"/>
    </xf>
    <xf numFmtId="0" fontId="35" fillId="23" borderId="0" xfId="0" applyFont="1" applyFill="1" applyAlignment="1">
      <alignment vertical="center"/>
    </xf>
    <xf numFmtId="166" fontId="65" fillId="23" borderId="0" xfId="0" applyNumberFormat="1" applyFont="1" applyFill="1" applyAlignment="1">
      <alignment horizontal="center" vertical="center"/>
    </xf>
    <xf numFmtId="169" fontId="16" fillId="0" borderId="0" xfId="0" applyNumberFormat="1" applyFont="1" applyAlignment="1">
      <alignment vertical="center"/>
    </xf>
    <xf numFmtId="183" fontId="16" fillId="0" borderId="0" xfId="0" applyNumberFormat="1" applyFont="1" applyAlignment="1">
      <alignment vertical="center"/>
    </xf>
    <xf numFmtId="10" fontId="16" fillId="0" borderId="0" xfId="0" applyNumberFormat="1" applyFont="1" applyAlignment="1">
      <alignment vertical="center"/>
    </xf>
    <xf numFmtId="166" fontId="16" fillId="0" borderId="0" xfId="0" applyNumberFormat="1" applyFont="1" applyAlignment="1">
      <alignment vertical="center"/>
    </xf>
    <xf numFmtId="0" fontId="55" fillId="23" borderId="17" xfId="60" applyNumberFormat="1" applyFont="1" applyFill="1" applyBorder="1" applyAlignment="1">
      <alignment horizontal="center" vertical="center"/>
    </xf>
    <xf numFmtId="165" fontId="55" fillId="23" borderId="0" xfId="60" applyFont="1" applyFill="1" applyAlignment="1">
      <alignment horizontal="center" vertical="center"/>
    </xf>
    <xf numFmtId="166" fontId="56" fillId="29" borderId="22" xfId="2" applyNumberFormat="1" applyFont="1" applyFill="1" applyBorder="1" applyAlignment="1">
      <alignment horizontal="center" vertical="center"/>
    </xf>
    <xf numFmtId="0" fontId="55" fillId="23" borderId="0" xfId="60" applyNumberFormat="1" applyFont="1" applyFill="1" applyAlignment="1">
      <alignment horizontal="center" vertical="center"/>
    </xf>
    <xf numFmtId="179" fontId="57" fillId="23" borderId="22" xfId="60" applyNumberFormat="1" applyFont="1" applyFill="1" applyBorder="1" applyAlignment="1">
      <alignment horizontal="center" vertical="center"/>
    </xf>
    <xf numFmtId="170" fontId="65" fillId="0" borderId="0" xfId="2" applyNumberFormat="1" applyFont="1" applyBorder="1" applyAlignment="1">
      <alignment horizontal="center" vertical="center"/>
    </xf>
    <xf numFmtId="169" fontId="16" fillId="0" borderId="22" xfId="0" applyNumberFormat="1" applyFont="1" applyBorder="1"/>
    <xf numFmtId="172" fontId="65" fillId="0" borderId="22" xfId="0" applyNumberFormat="1" applyFont="1" applyBorder="1" applyAlignment="1">
      <alignment horizontal="center" vertical="center"/>
    </xf>
    <xf numFmtId="166" fontId="65" fillId="23" borderId="22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74" fillId="29" borderId="0" xfId="0" applyFont="1" applyFill="1" applyAlignment="1">
      <alignment horizontal="center" vertical="center"/>
    </xf>
    <xf numFmtId="170" fontId="88" fillId="0" borderId="17" xfId="2" applyNumberFormat="1" applyFont="1" applyFill="1" applyBorder="1" applyAlignment="1">
      <alignment horizontal="center" vertical="center"/>
    </xf>
    <xf numFmtId="0" fontId="16" fillId="23" borderId="22" xfId="0" applyFont="1" applyFill="1" applyBorder="1" applyAlignment="1">
      <alignment horizontal="center"/>
    </xf>
    <xf numFmtId="0" fontId="16" fillId="0" borderId="22" xfId="0" applyFont="1" applyBorder="1"/>
    <xf numFmtId="166" fontId="88" fillId="29" borderId="17" xfId="1" applyNumberFormat="1" applyFont="1" applyFill="1" applyBorder="1" applyAlignment="1">
      <alignment horizontal="center" vertical="center"/>
    </xf>
    <xf numFmtId="0" fontId="18" fillId="23" borderId="0" xfId="0" applyFont="1" applyFill="1" applyAlignment="1">
      <alignment vertical="top"/>
    </xf>
    <xf numFmtId="170" fontId="16" fillId="23" borderId="0" xfId="2" applyNumberFormat="1" applyFont="1" applyFill="1"/>
    <xf numFmtId="10" fontId="16" fillId="23" borderId="0" xfId="0" applyNumberFormat="1" applyFont="1" applyFill="1"/>
    <xf numFmtId="170" fontId="16" fillId="23" borderId="0" xfId="2" applyNumberFormat="1" applyFont="1" applyFill="1" applyAlignment="1">
      <alignment vertical="top"/>
    </xf>
    <xf numFmtId="170" fontId="16" fillId="23" borderId="0" xfId="0" applyNumberFormat="1" applyFont="1" applyFill="1"/>
    <xf numFmtId="164" fontId="16" fillId="23" borderId="0" xfId="1" applyFont="1" applyFill="1"/>
    <xf numFmtId="166" fontId="16" fillId="23" borderId="0" xfId="0" applyNumberFormat="1" applyFont="1" applyFill="1"/>
    <xf numFmtId="10" fontId="16" fillId="23" borderId="0" xfId="2" applyNumberFormat="1" applyFont="1" applyFill="1"/>
    <xf numFmtId="171" fontId="16" fillId="23" borderId="0" xfId="1" applyNumberFormat="1" applyFont="1" applyFill="1"/>
    <xf numFmtId="180" fontId="16" fillId="23" borderId="0" xfId="1" applyNumberFormat="1" applyFont="1" applyFill="1"/>
    <xf numFmtId="164" fontId="16" fillId="23" borderId="0" xfId="0" applyNumberFormat="1" applyFont="1" applyFill="1"/>
    <xf numFmtId="166" fontId="16" fillId="23" borderId="0" xfId="0" applyNumberFormat="1" applyFont="1" applyFill="1" applyAlignment="1">
      <alignment vertical="center"/>
    </xf>
    <xf numFmtId="1" fontId="16" fillId="23" borderId="0" xfId="0" applyNumberFormat="1" applyFont="1" applyFill="1" applyAlignment="1">
      <alignment vertical="center"/>
    </xf>
    <xf numFmtId="164" fontId="16" fillId="23" borderId="0" xfId="1" applyFont="1" applyFill="1" applyAlignment="1">
      <alignment vertical="center"/>
    </xf>
    <xf numFmtId="172" fontId="16" fillId="23" borderId="0" xfId="0" applyNumberFormat="1" applyFont="1" applyFill="1" applyAlignment="1">
      <alignment vertical="center"/>
    </xf>
    <xf numFmtId="171" fontId="16" fillId="0" borderId="0" xfId="1" applyNumberFormat="1" applyFont="1" applyFill="1" applyAlignment="1">
      <alignment horizontal="center" vertical="center"/>
    </xf>
    <xf numFmtId="171" fontId="16" fillId="0" borderId="0" xfId="60" applyNumberFormat="1" applyFont="1"/>
    <xf numFmtId="172" fontId="16" fillId="0" borderId="0" xfId="60" applyNumberFormat="1" applyFont="1" applyAlignment="1">
      <alignment horizontal="center" vertical="center"/>
    </xf>
    <xf numFmtId="3" fontId="16" fillId="0" borderId="0" xfId="60" applyNumberFormat="1" applyFont="1"/>
    <xf numFmtId="3" fontId="16" fillId="0" borderId="0" xfId="60" applyNumberFormat="1" applyFont="1" applyAlignment="1">
      <alignment horizontal="center" vertical="center"/>
    </xf>
    <xf numFmtId="172" fontId="16" fillId="0" borderId="0" xfId="60" applyNumberFormat="1" applyFont="1"/>
    <xf numFmtId="182" fontId="16" fillId="0" borderId="0" xfId="60" applyNumberFormat="1" applyFont="1" applyAlignment="1">
      <alignment horizontal="center" vertical="center"/>
    </xf>
    <xf numFmtId="2" fontId="16" fillId="0" borderId="0" xfId="60" applyNumberFormat="1" applyFont="1" applyAlignment="1">
      <alignment horizontal="center" vertical="center"/>
    </xf>
    <xf numFmtId="2" fontId="16" fillId="0" borderId="0" xfId="60" applyNumberFormat="1" applyFont="1"/>
    <xf numFmtId="1" fontId="16" fillId="0" borderId="0" xfId="60" applyNumberFormat="1" applyFont="1" applyAlignment="1">
      <alignment horizontal="center" vertical="center"/>
    </xf>
    <xf numFmtId="178" fontId="16" fillId="0" borderId="0" xfId="60" applyNumberFormat="1" applyFont="1"/>
    <xf numFmtId="168" fontId="16" fillId="0" borderId="0" xfId="60" applyNumberFormat="1" applyFont="1" applyAlignment="1">
      <alignment horizontal="center" vertical="center"/>
    </xf>
    <xf numFmtId="170" fontId="16" fillId="0" borderId="0" xfId="2" applyNumberFormat="1" applyFont="1" applyFill="1" applyAlignment="1">
      <alignment vertical="top"/>
    </xf>
    <xf numFmtId="0" fontId="18" fillId="0" borderId="0" xfId="0" applyFont="1" applyAlignment="1">
      <alignment vertical="top"/>
    </xf>
    <xf numFmtId="166" fontId="65" fillId="30" borderId="17" xfId="0" applyNumberFormat="1" applyFont="1" applyFill="1" applyBorder="1" applyAlignment="1">
      <alignment horizontal="center" vertical="center"/>
    </xf>
    <xf numFmtId="166" fontId="65" fillId="30" borderId="17" xfId="0" quotePrefix="1" applyNumberFormat="1" applyFont="1" applyFill="1" applyBorder="1" applyAlignment="1">
      <alignment horizontal="center" vertical="center"/>
    </xf>
    <xf numFmtId="170" fontId="16" fillId="0" borderId="0" xfId="0" applyNumberFormat="1" applyFont="1" applyAlignment="1">
      <alignment vertical="top"/>
    </xf>
    <xf numFmtId="166" fontId="65" fillId="30" borderId="0" xfId="0" quotePrefix="1" applyNumberFormat="1" applyFont="1" applyFill="1" applyAlignment="1">
      <alignment horizontal="center" vertical="center"/>
    </xf>
    <xf numFmtId="172" fontId="16" fillId="0" borderId="0" xfId="0" applyNumberFormat="1" applyFont="1" applyAlignment="1">
      <alignment vertical="center"/>
    </xf>
    <xf numFmtId="165" fontId="16" fillId="0" borderId="0" xfId="87" applyFont="1" applyAlignment="1">
      <alignment vertical="center"/>
    </xf>
    <xf numFmtId="3" fontId="17" fillId="0" borderId="0" xfId="0" applyNumberFormat="1" applyFont="1" applyAlignment="1">
      <alignment vertical="center"/>
    </xf>
    <xf numFmtId="0" fontId="62" fillId="0" borderId="0" xfId="0" applyFont="1" applyAlignment="1">
      <alignment horizontal="left" vertical="center"/>
    </xf>
    <xf numFmtId="0" fontId="83" fillId="0" borderId="18" xfId="0" applyFont="1" applyBorder="1" applyAlignment="1">
      <alignment horizontal="center" vertical="center"/>
    </xf>
    <xf numFmtId="0" fontId="83" fillId="0" borderId="17" xfId="0" applyFont="1" applyBorder="1" applyAlignment="1">
      <alignment horizontal="center" vertical="center"/>
    </xf>
    <xf numFmtId="171" fontId="83" fillId="29" borderId="18" xfId="4" applyNumberFormat="1" applyFont="1" applyFill="1" applyBorder="1" applyAlignment="1">
      <alignment horizontal="center" vertical="center"/>
    </xf>
    <xf numFmtId="171" fontId="19" fillId="27" borderId="7" xfId="4" applyNumberFormat="1" applyFont="1" applyFill="1" applyBorder="1" applyAlignment="1">
      <alignment horizontal="center" vertical="center"/>
    </xf>
    <xf numFmtId="171" fontId="19" fillId="27" borderId="8" xfId="4" applyNumberFormat="1" applyFont="1" applyFill="1" applyBorder="1" applyAlignment="1">
      <alignment horizontal="center" vertical="center"/>
    </xf>
    <xf numFmtId="0" fontId="81" fillId="0" borderId="0" xfId="0" applyFont="1" applyAlignment="1">
      <alignment horizontal="center" vertical="top" wrapText="1"/>
    </xf>
    <xf numFmtId="0" fontId="82" fillId="0" borderId="0" xfId="0" applyFont="1" applyAlignment="1">
      <alignment horizontal="center" vertical="top" wrapText="1"/>
    </xf>
    <xf numFmtId="0" fontId="62" fillId="0" borderId="0" xfId="0" applyFont="1" applyAlignment="1">
      <alignment horizontal="center" vertical="top" wrapText="1"/>
    </xf>
    <xf numFmtId="165" fontId="55" fillId="29" borderId="18" xfId="87" applyFont="1" applyFill="1" applyBorder="1" applyAlignment="1">
      <alignment horizontal="center" vertical="center"/>
    </xf>
    <xf numFmtId="165" fontId="16" fillId="0" borderId="0" xfId="60" applyFont="1" applyAlignment="1">
      <alignment horizontal="center"/>
    </xf>
    <xf numFmtId="165" fontId="16" fillId="0" borderId="0" xfId="60" applyFont="1" applyAlignment="1">
      <alignment horizontal="center" vertical="center"/>
    </xf>
    <xf numFmtId="165" fontId="21" fillId="0" borderId="0" xfId="60" applyFont="1" applyAlignment="1">
      <alignment horizontal="right"/>
    </xf>
    <xf numFmtId="165" fontId="17" fillId="0" borderId="0" xfId="60" applyFont="1" applyAlignment="1">
      <alignment horizontal="center"/>
    </xf>
    <xf numFmtId="0" fontId="62" fillId="0" borderId="0" xfId="0" applyFont="1" applyAlignment="1">
      <alignment horizontal="left" vertical="center"/>
    </xf>
    <xf numFmtId="165" fontId="96" fillId="0" borderId="0" xfId="60" applyFont="1" applyAlignment="1">
      <alignment horizontal="left" vertical="center"/>
    </xf>
    <xf numFmtId="165" fontId="61" fillId="0" borderId="0" xfId="60" applyFont="1" applyAlignment="1">
      <alignment horizontal="left" vertical="center"/>
    </xf>
    <xf numFmtId="165" fontId="61" fillId="0" borderId="0" xfId="60" applyFont="1" applyAlignment="1">
      <alignment vertical="center"/>
    </xf>
    <xf numFmtId="165" fontId="33" fillId="0" borderId="0" xfId="6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78" fillId="0" borderId="0" xfId="0" applyFont="1" applyAlignment="1">
      <alignment horizontal="left" vertical="center" wrapText="1"/>
    </xf>
    <xf numFmtId="165" fontId="82" fillId="0" borderId="0" xfId="87" applyFont="1" applyAlignment="1">
      <alignment horizontal="center" vertical="top"/>
    </xf>
    <xf numFmtId="165" fontId="81" fillId="0" borderId="0" xfId="87" applyFont="1" applyAlignment="1">
      <alignment horizontal="center" vertical="top"/>
    </xf>
    <xf numFmtId="165" fontId="62" fillId="0" borderId="0" xfId="87" applyFont="1" applyAlignment="1">
      <alignment horizontal="center" vertical="top"/>
    </xf>
    <xf numFmtId="0" fontId="62" fillId="0" borderId="0" xfId="0" applyFont="1" applyAlignment="1">
      <alignment horizontal="left"/>
    </xf>
    <xf numFmtId="0" fontId="62" fillId="0" borderId="0" xfId="0" applyFont="1" applyAlignment="1">
      <alignment horizontal="center" vertical="top"/>
    </xf>
    <xf numFmtId="0" fontId="81" fillId="0" borderId="0" xfId="0" applyFont="1" applyAlignment="1">
      <alignment horizontal="center"/>
    </xf>
    <xf numFmtId="0" fontId="82" fillId="0" borderId="0" xfId="0" applyFont="1" applyAlignment="1">
      <alignment horizontal="center"/>
    </xf>
    <xf numFmtId="0" fontId="89" fillId="0" borderId="0" xfId="0" applyFont="1" applyAlignment="1">
      <alignment horizontal="left" vertical="center" wrapText="1"/>
    </xf>
    <xf numFmtId="0" fontId="88" fillId="0" borderId="0" xfId="0" applyFont="1" applyAlignment="1">
      <alignment horizontal="left" vertical="center" wrapText="1"/>
    </xf>
    <xf numFmtId="0" fontId="93" fillId="0" borderId="0" xfId="0" applyFont="1" applyAlignment="1">
      <alignment horizontal="left" vertical="center" wrapText="1"/>
    </xf>
    <xf numFmtId="0" fontId="80" fillId="0" borderId="18" xfId="0" applyFont="1" applyBorder="1" applyAlignment="1">
      <alignment horizontal="center"/>
    </xf>
    <xf numFmtId="49" fontId="55" fillId="0" borderId="18" xfId="87" quotePrefix="1" applyNumberFormat="1" applyFont="1" applyBorder="1" applyAlignment="1">
      <alignment horizontal="center" vertical="center" wrapText="1"/>
    </xf>
    <xf numFmtId="49" fontId="55" fillId="0" borderId="17" xfId="87" quotePrefix="1" applyNumberFormat="1" applyFont="1" applyBorder="1" applyAlignment="1">
      <alignment horizontal="center" vertical="center" wrapText="1"/>
    </xf>
    <xf numFmtId="0" fontId="47" fillId="25" borderId="0" xfId="0" applyFont="1" applyFill="1" applyAlignment="1">
      <alignment horizontal="center"/>
    </xf>
    <xf numFmtId="0" fontId="42" fillId="28" borderId="0" xfId="0" applyFont="1" applyFill="1" applyAlignment="1">
      <alignment horizontal="center"/>
    </xf>
    <xf numFmtId="49" fontId="22" fillId="27" borderId="0" xfId="87" quotePrefix="1" applyNumberFormat="1" applyFont="1" applyFill="1" applyAlignment="1">
      <alignment horizontal="center" vertical="center" wrapText="1"/>
    </xf>
  </cellXfs>
  <cellStyles count="99">
    <cellStyle name="Celda vinculada 2" xfId="82" xr:uid="{00000000-0005-0000-0000-000000000000}"/>
    <cellStyle name="Comma" xfId="1" builtinId="3"/>
    <cellStyle name="Euro" xfId="3" xr:uid="{00000000-0005-0000-0000-000001000000}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Hyperlink" xfId="91" builtinId="8" hidden="1"/>
    <cellStyle name="Hyperlink" xfId="93" builtinId="8" hidden="1"/>
    <cellStyle name="Hyperlink" xfId="97" builtinId="8" hidden="1"/>
    <cellStyle name="Hyperlink" xfId="95" builtinId="8" hidden="1"/>
    <cellStyle name="Millares 2" xfId="4" xr:uid="{00000000-0005-0000-0000-00000B000000}"/>
    <cellStyle name="Millares 2 2" xfId="88" xr:uid="{00000000-0005-0000-0000-00000C000000}"/>
    <cellStyle name="Millares 3" xfId="5" xr:uid="{00000000-0005-0000-0000-00000D000000}"/>
    <cellStyle name="Normal" xfId="0" builtinId="0"/>
    <cellStyle name="Normal 2" xfId="6" xr:uid="{00000000-0005-0000-0000-00000F000000}"/>
    <cellStyle name="Normal 2 2" xfId="7" xr:uid="{00000000-0005-0000-0000-000010000000}"/>
    <cellStyle name="Normal 2 2 2" xfId="86" xr:uid="{00000000-0005-0000-0000-000011000000}"/>
    <cellStyle name="Normal 2 3" xfId="61" xr:uid="{00000000-0005-0000-0000-000012000000}"/>
    <cellStyle name="Normal 2 4" xfId="89" xr:uid="{00000000-0005-0000-0000-000013000000}"/>
    <cellStyle name="Normal 3" xfId="8" xr:uid="{00000000-0005-0000-0000-000014000000}"/>
    <cellStyle name="Normal 3 2" xfId="9" xr:uid="{00000000-0005-0000-0000-000015000000}"/>
    <cellStyle name="Normal 3 2 2" xfId="84" xr:uid="{00000000-0005-0000-0000-000016000000}"/>
    <cellStyle name="Normal 3 3" xfId="83" xr:uid="{00000000-0005-0000-0000-000017000000}"/>
    <cellStyle name="Normal 4" xfId="60" xr:uid="{00000000-0005-0000-0000-000018000000}"/>
    <cellStyle name="Normal 5" xfId="77" xr:uid="{00000000-0005-0000-0000-000019000000}"/>
    <cellStyle name="Normal 6" xfId="87" xr:uid="{00000000-0005-0000-0000-00001A000000}"/>
    <cellStyle name="Notas 2" xfId="10" xr:uid="{00000000-0005-0000-0000-00001B000000}"/>
    <cellStyle name="Notas 2 2" xfId="85" xr:uid="{00000000-0005-0000-0000-00001C000000}"/>
    <cellStyle name="Percent" xfId="2" builtinId="5"/>
    <cellStyle name="Porcentaje 2" xfId="11" xr:uid="{00000000-0005-0000-0000-00001E000000}"/>
    <cellStyle name="Porcentual 2" xfId="12" xr:uid="{00000000-0005-0000-0000-00001F000000}"/>
    <cellStyle name="Porcentual 2 2" xfId="90" xr:uid="{00000000-0005-0000-0000-000020000000}"/>
    <cellStyle name="Salida 2" xfId="81" xr:uid="{00000000-0005-0000-0000-000021000000}"/>
    <cellStyle name="SAPBEXaggData" xfId="13" xr:uid="{00000000-0005-0000-0000-000022000000}"/>
    <cellStyle name="SAPBEXaggDataEmph" xfId="14" xr:uid="{00000000-0005-0000-0000-000023000000}"/>
    <cellStyle name="SAPBEXaggItem" xfId="15" xr:uid="{00000000-0005-0000-0000-000024000000}"/>
    <cellStyle name="SAPBEXaggItemX" xfId="16" xr:uid="{00000000-0005-0000-0000-000025000000}"/>
    <cellStyle name="SAPBEXchaText" xfId="17" xr:uid="{00000000-0005-0000-0000-000026000000}"/>
    <cellStyle name="SAPBEXchaText 2" xfId="62" xr:uid="{00000000-0005-0000-0000-000027000000}"/>
    <cellStyle name="SAPBEXexcBad7" xfId="18" xr:uid="{00000000-0005-0000-0000-000028000000}"/>
    <cellStyle name="SAPBEXexcBad8" xfId="19" xr:uid="{00000000-0005-0000-0000-000029000000}"/>
    <cellStyle name="SAPBEXexcBad9" xfId="20" xr:uid="{00000000-0005-0000-0000-00002A000000}"/>
    <cellStyle name="SAPBEXexcCritical4" xfId="21" xr:uid="{00000000-0005-0000-0000-00002B000000}"/>
    <cellStyle name="SAPBEXexcCritical5" xfId="22" xr:uid="{00000000-0005-0000-0000-00002C000000}"/>
    <cellStyle name="SAPBEXexcCritical6" xfId="23" xr:uid="{00000000-0005-0000-0000-00002D000000}"/>
    <cellStyle name="SAPBEXexcGood1" xfId="24" xr:uid="{00000000-0005-0000-0000-00002E000000}"/>
    <cellStyle name="SAPBEXexcGood2" xfId="25" xr:uid="{00000000-0005-0000-0000-00002F000000}"/>
    <cellStyle name="SAPBEXexcGood3" xfId="26" xr:uid="{00000000-0005-0000-0000-000030000000}"/>
    <cellStyle name="SAPBEXfilterDrill" xfId="27" xr:uid="{00000000-0005-0000-0000-000031000000}"/>
    <cellStyle name="SAPBEXfilterItem" xfId="28" xr:uid="{00000000-0005-0000-0000-000032000000}"/>
    <cellStyle name="SAPBEXfilterText" xfId="29" xr:uid="{00000000-0005-0000-0000-000033000000}"/>
    <cellStyle name="SAPBEXformats" xfId="30" xr:uid="{00000000-0005-0000-0000-000034000000}"/>
    <cellStyle name="SAPBEXformats 2" xfId="68" xr:uid="{00000000-0005-0000-0000-000035000000}"/>
    <cellStyle name="SAPBEXheaderItem" xfId="31" xr:uid="{00000000-0005-0000-0000-000036000000}"/>
    <cellStyle name="SAPBEXheaderText" xfId="32" xr:uid="{00000000-0005-0000-0000-000037000000}"/>
    <cellStyle name="SAPBEXHLevel0" xfId="33" xr:uid="{00000000-0005-0000-0000-000038000000}"/>
    <cellStyle name="SAPBEXHLevel0 2" xfId="66" xr:uid="{00000000-0005-0000-0000-000039000000}"/>
    <cellStyle name="SAPBEXHLevel0 6" xfId="34" xr:uid="{00000000-0005-0000-0000-00003A000000}"/>
    <cellStyle name="SAPBEXHLevel0 6 2" xfId="72" xr:uid="{00000000-0005-0000-0000-00003B000000}"/>
    <cellStyle name="SAPBEXHLevel0_Analisis del Costo Mayo 2007" xfId="35" xr:uid="{00000000-0005-0000-0000-00003C000000}"/>
    <cellStyle name="SAPBEXHLevel0X" xfId="36" xr:uid="{00000000-0005-0000-0000-00003D000000}"/>
    <cellStyle name="SAPBEXHLevel0X 2" xfId="71" xr:uid="{00000000-0005-0000-0000-00003E000000}"/>
    <cellStyle name="SAPBEXHLevel1" xfId="37" xr:uid="{00000000-0005-0000-0000-00003F000000}"/>
    <cellStyle name="SAPBEXHLevel1 2" xfId="73" xr:uid="{00000000-0005-0000-0000-000040000000}"/>
    <cellStyle name="SAPBEXHLevel1 6" xfId="38" xr:uid="{00000000-0005-0000-0000-000041000000}"/>
    <cellStyle name="SAPBEXHLevel1 6 2" xfId="64" xr:uid="{00000000-0005-0000-0000-000042000000}"/>
    <cellStyle name="SAPBEXHLevel1_Analisis del Costo Mayo 2007" xfId="39" xr:uid="{00000000-0005-0000-0000-000043000000}"/>
    <cellStyle name="SAPBEXHLevel1X" xfId="40" xr:uid="{00000000-0005-0000-0000-000044000000}"/>
    <cellStyle name="SAPBEXHLevel1X 2" xfId="65" xr:uid="{00000000-0005-0000-0000-000045000000}"/>
    <cellStyle name="SAPBEXHLevel2" xfId="41" xr:uid="{00000000-0005-0000-0000-000046000000}"/>
    <cellStyle name="SAPBEXHLevel2 2" xfId="63" xr:uid="{00000000-0005-0000-0000-000047000000}"/>
    <cellStyle name="SAPBEXHLevel2 6" xfId="42" xr:uid="{00000000-0005-0000-0000-000048000000}"/>
    <cellStyle name="SAPBEXHLevel2 6 2" xfId="67" xr:uid="{00000000-0005-0000-0000-000049000000}"/>
    <cellStyle name="SAPBEXHLevel2_Analisis del Costo Mayo 2007" xfId="43" xr:uid="{00000000-0005-0000-0000-00004A000000}"/>
    <cellStyle name="SAPBEXHLevel2X" xfId="44" xr:uid="{00000000-0005-0000-0000-00004B000000}"/>
    <cellStyle name="SAPBEXHLevel2X 2" xfId="70" xr:uid="{00000000-0005-0000-0000-00004C000000}"/>
    <cellStyle name="SAPBEXHLevel3" xfId="45" xr:uid="{00000000-0005-0000-0000-00004D000000}"/>
    <cellStyle name="SAPBEXHLevel3 2" xfId="74" xr:uid="{00000000-0005-0000-0000-00004E000000}"/>
    <cellStyle name="SAPBEXHLevel3 6" xfId="46" xr:uid="{00000000-0005-0000-0000-00004F000000}"/>
    <cellStyle name="SAPBEXHLevel3 6 2" xfId="75" xr:uid="{00000000-0005-0000-0000-000050000000}"/>
    <cellStyle name="SAPBEXHLevel3_Analisis del Costo Mayo 2007" xfId="47" xr:uid="{00000000-0005-0000-0000-000051000000}"/>
    <cellStyle name="SAPBEXHLevel3X" xfId="48" xr:uid="{00000000-0005-0000-0000-000052000000}"/>
    <cellStyle name="SAPBEXHLevel3X 2" xfId="76" xr:uid="{00000000-0005-0000-0000-000053000000}"/>
    <cellStyle name="SAPBEXresData" xfId="49" xr:uid="{00000000-0005-0000-0000-000054000000}"/>
    <cellStyle name="SAPBEXresDataEmph" xfId="50" xr:uid="{00000000-0005-0000-0000-000055000000}"/>
    <cellStyle name="SAPBEXresItem" xfId="51" xr:uid="{00000000-0005-0000-0000-000056000000}"/>
    <cellStyle name="SAPBEXresItemX" xfId="52" xr:uid="{00000000-0005-0000-0000-000057000000}"/>
    <cellStyle name="SAPBEXstdData" xfId="53" xr:uid="{00000000-0005-0000-0000-000058000000}"/>
    <cellStyle name="SAPBEXstdData 2" xfId="54" xr:uid="{00000000-0005-0000-0000-000059000000}"/>
    <cellStyle name="SAPBEXstdDataEmph" xfId="55" xr:uid="{00000000-0005-0000-0000-00005A000000}"/>
    <cellStyle name="SAPBEXstdItem" xfId="56" xr:uid="{00000000-0005-0000-0000-00005B000000}"/>
    <cellStyle name="SAPBEXstdItem 2" xfId="78" xr:uid="{00000000-0005-0000-0000-00005C000000}"/>
    <cellStyle name="SAPBEXstdItemX" xfId="57" xr:uid="{00000000-0005-0000-0000-00005D000000}"/>
    <cellStyle name="SAPBEXstdItemX 2" xfId="79" xr:uid="{00000000-0005-0000-0000-00005E000000}"/>
    <cellStyle name="SAPBEXstdItemX_Reporte J.V." xfId="69" xr:uid="{00000000-0005-0000-0000-00005F000000}"/>
    <cellStyle name="SAPBEXtitle" xfId="58" xr:uid="{00000000-0005-0000-0000-000060000000}"/>
    <cellStyle name="SAPBEXtitle 2" xfId="80" xr:uid="{00000000-0005-0000-0000-000061000000}"/>
    <cellStyle name="SAPBEXundefined" xfId="59" xr:uid="{00000000-0005-0000-0000-000062000000}"/>
  </cellStyles>
  <dxfs count="0"/>
  <tableStyles count="0" defaultTableStyle="TableStyleMedium2" defaultPivotStyle="PivotStyleLight16"/>
  <colors>
    <mruColors>
      <color rgb="FF7837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eco25\Desktop\1Q25%20Tablas%20Resultados%20AC%20Ingl&#233;s.xlsx" TargetMode="External"/><Relationship Id="rId1" Type="http://schemas.openxmlformats.org/officeDocument/2006/relationships/externalLinkPath" Target="file:///C:\Users\mareco25\Desktop\1Q25%20Tablas%20Resultados%20AC%20Ingl&#233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Consolidated"/>
      <sheetName val="MX"/>
      <sheetName val="US"/>
      <sheetName val="SA"/>
      <sheetName val="PL"/>
      <sheetName val="BS"/>
      <sheetName val="Debt"/>
      <sheetName val="CF"/>
      <sheetName val="FX"/>
      <sheetName val="Segments"/>
    </sheetNames>
    <sheetDataSet>
      <sheetData sheetId="0">
        <row r="1">
          <cell r="C1" t="str">
            <v>1Q</v>
          </cell>
        </row>
        <row r="6">
          <cell r="S6" t="str">
            <v>1Q</v>
          </cell>
        </row>
        <row r="7">
          <cell r="S7" t="str">
            <v>2Q</v>
          </cell>
        </row>
        <row r="8">
          <cell r="S8" t="str">
            <v>3Q</v>
          </cell>
        </row>
        <row r="9">
          <cell r="S9" t="str">
            <v>4Q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32"/>
  <sheetViews>
    <sheetView showGridLines="0" zoomScale="52" zoomScaleNormal="116" zoomScalePageLayoutView="112" workbookViewId="0">
      <selection activeCell="C16" sqref="C16:E16"/>
    </sheetView>
  </sheetViews>
  <sheetFormatPr defaultColWidth="11.453125" defaultRowHeight="14" outlineLevelCol="1" x14ac:dyDescent="0.3"/>
  <cols>
    <col min="1" max="1" width="2.26953125" style="1" customWidth="1"/>
    <col min="2" max="2" width="4.26953125" style="1" customWidth="1"/>
    <col min="3" max="3" width="7.26953125" style="1" customWidth="1"/>
    <col min="4" max="4" width="12" style="1" customWidth="1"/>
    <col min="5" max="5" width="11.7265625" style="1" customWidth="1"/>
    <col min="6" max="8" width="12.54296875" style="1" customWidth="1"/>
    <col min="9" max="11" width="12.54296875" style="1" customWidth="1" outlineLevel="1"/>
    <col min="12" max="12" width="2.453125" style="1" customWidth="1"/>
    <col min="13" max="13" width="6" style="1" customWidth="1"/>
    <col min="14" max="15" width="11.453125" style="1"/>
    <col min="16" max="17" width="11.453125" style="1" customWidth="1"/>
    <col min="18" max="16384" width="11.453125" style="1"/>
  </cols>
  <sheetData>
    <row r="1" spans="2:13" ht="6" customHeight="1" x14ac:dyDescent="0.3"/>
    <row r="2" spans="2:13" ht="25" customHeight="1" x14ac:dyDescent="0.3">
      <c r="C2" s="140" t="s">
        <v>0</v>
      </c>
      <c r="D2" s="140"/>
      <c r="E2" s="140"/>
      <c r="F2" s="140"/>
      <c r="G2" s="140"/>
      <c r="H2" s="140"/>
      <c r="I2" s="140"/>
      <c r="J2" s="140"/>
      <c r="K2" s="140"/>
      <c r="L2" s="2"/>
      <c r="M2" s="2"/>
    </row>
    <row r="3" spans="2:13" ht="5.25" customHeight="1" x14ac:dyDescent="0.3">
      <c r="F3" s="148"/>
      <c r="G3" s="148"/>
      <c r="H3" s="148"/>
      <c r="I3" s="3"/>
      <c r="J3" s="3"/>
      <c r="K3" s="4"/>
      <c r="L3" s="4"/>
      <c r="M3" s="4"/>
    </row>
    <row r="4" spans="2:13" ht="23.15" customHeight="1" x14ac:dyDescent="0.35">
      <c r="C4" s="408"/>
      <c r="D4" s="408"/>
      <c r="E4" s="144"/>
      <c r="F4" s="345" t="s">
        <v>1</v>
      </c>
      <c r="G4" s="348" t="s">
        <v>2</v>
      </c>
      <c r="H4" s="346" t="s">
        <v>3</v>
      </c>
      <c r="I4" s="348" t="s">
        <v>4</v>
      </c>
      <c r="J4" s="348" t="s">
        <v>5</v>
      </c>
      <c r="K4" s="346" t="s">
        <v>3</v>
      </c>
      <c r="L4" s="6"/>
      <c r="M4" s="6"/>
    </row>
    <row r="5" spans="2:13" ht="23.15" customHeight="1" x14ac:dyDescent="0.3">
      <c r="C5" s="141" t="s">
        <v>6</v>
      </c>
      <c r="D5" s="141"/>
      <c r="E5" s="141"/>
      <c r="F5" s="149">
        <v>623.11294453891287</v>
      </c>
      <c r="G5" s="349">
        <v>634.43045087852579</v>
      </c>
      <c r="H5" s="347">
        <v>-1.7838844784232921</v>
      </c>
      <c r="I5" s="349">
        <v>1789.8586242352972</v>
      </c>
      <c r="J5" s="349">
        <v>1836.4374300193549</v>
      </c>
      <c r="K5" s="347">
        <v>-2.5363676988203632</v>
      </c>
      <c r="L5" s="7"/>
      <c r="M5" s="7"/>
    </row>
    <row r="6" spans="2:13" ht="23.15" customHeight="1" x14ac:dyDescent="0.3">
      <c r="C6" s="142" t="s">
        <v>7</v>
      </c>
      <c r="D6" s="142"/>
      <c r="E6" s="142"/>
      <c r="F6" s="150">
        <v>62920.297136897265</v>
      </c>
      <c r="G6" s="150">
        <v>62612.728894227905</v>
      </c>
      <c r="H6" s="145">
        <v>0.49122318752299332</v>
      </c>
      <c r="I6" s="150">
        <v>183385.81665619192</v>
      </c>
      <c r="J6" s="150">
        <v>172057.41520148021</v>
      </c>
      <c r="K6" s="145">
        <v>6.584082087625287</v>
      </c>
      <c r="L6" s="7"/>
      <c r="M6" s="7"/>
    </row>
    <row r="7" spans="2:13" ht="23.15" customHeight="1" x14ac:dyDescent="0.3">
      <c r="C7" s="142" t="s">
        <v>8</v>
      </c>
      <c r="D7" s="142"/>
      <c r="E7" s="142"/>
      <c r="F7" s="150">
        <v>12830.884662485301</v>
      </c>
      <c r="G7" s="150">
        <v>12683.598401585694</v>
      </c>
      <c r="H7" s="145">
        <v>1.1612340302511681</v>
      </c>
      <c r="I7" s="150">
        <v>36632.390587355294</v>
      </c>
      <c r="J7" s="150">
        <v>34514.383671062657</v>
      </c>
      <c r="K7" s="145">
        <v>6.136592026322063</v>
      </c>
      <c r="L7" s="7"/>
      <c r="M7" s="7"/>
    </row>
    <row r="8" spans="2:13" ht="23.15" customHeight="1" x14ac:dyDescent="0.3">
      <c r="C8" s="143" t="s">
        <v>9</v>
      </c>
      <c r="D8" s="143"/>
      <c r="E8" s="143"/>
      <c r="F8" s="147">
        <v>5310.7888270991143</v>
      </c>
      <c r="G8" s="147">
        <v>5132.3066476491376</v>
      </c>
      <c r="H8" s="146">
        <v>3.4776211108066057</v>
      </c>
      <c r="I8" s="147">
        <v>14922.558267708482</v>
      </c>
      <c r="J8" s="147">
        <v>14297.548773518363</v>
      </c>
      <c r="K8" s="146">
        <v>4.3714450923765913</v>
      </c>
      <c r="L8" s="7"/>
      <c r="M8" s="7"/>
    </row>
    <row r="9" spans="2:13" ht="6" customHeight="1" x14ac:dyDescent="0.3">
      <c r="H9" s="8"/>
      <c r="I9" s="8"/>
      <c r="J9" s="8"/>
      <c r="K9" s="8"/>
    </row>
    <row r="10" spans="2:13" ht="12" customHeight="1" x14ac:dyDescent="0.3">
      <c r="B10" s="9"/>
      <c r="C10" s="151" t="s">
        <v>10</v>
      </c>
      <c r="D10" s="152"/>
      <c r="E10" s="153"/>
      <c r="F10" s="154"/>
      <c r="G10" s="154"/>
      <c r="H10" s="153"/>
    </row>
    <row r="11" spans="2:13" ht="12" customHeight="1" x14ac:dyDescent="0.3">
      <c r="B11" s="9"/>
      <c r="C11" s="151" t="s">
        <v>11</v>
      </c>
      <c r="D11" s="153"/>
      <c r="E11" s="153"/>
      <c r="F11" s="154"/>
      <c r="G11" s="154"/>
      <c r="H11" s="153"/>
    </row>
    <row r="12" spans="2:13" ht="13.5" customHeight="1" x14ac:dyDescent="0.3">
      <c r="C12" s="155" t="s">
        <v>12</v>
      </c>
      <c r="D12" s="153"/>
      <c r="E12" s="153"/>
      <c r="F12" s="154"/>
      <c r="G12" s="154"/>
      <c r="H12" s="153"/>
    </row>
    <row r="13" spans="2:13" ht="13.5" customHeight="1" x14ac:dyDescent="0.3">
      <c r="D13" s="11"/>
      <c r="E13" s="11"/>
      <c r="F13" s="11"/>
    </row>
    <row r="14" spans="2:13" x14ac:dyDescent="0.3">
      <c r="C14" s="12"/>
      <c r="F14" s="13"/>
      <c r="G14" s="14"/>
    </row>
    <row r="15" spans="2:13" x14ac:dyDescent="0.3">
      <c r="C15" s="10"/>
      <c r="D15" s="15"/>
      <c r="E15" s="16"/>
      <c r="F15" s="17"/>
      <c r="G15" s="18"/>
      <c r="H15" s="17"/>
      <c r="I15" s="17"/>
      <c r="J15" s="17"/>
      <c r="K15" s="17"/>
    </row>
    <row r="16" spans="2:13" x14ac:dyDescent="0.3">
      <c r="C16" s="409"/>
      <c r="D16" s="409"/>
      <c r="E16" s="409"/>
      <c r="F16" s="17"/>
      <c r="G16" s="17"/>
      <c r="H16" s="17"/>
      <c r="I16" s="19"/>
      <c r="J16" s="17"/>
      <c r="K16" s="17"/>
    </row>
    <row r="17" spans="3:15" x14ac:dyDescent="0.3">
      <c r="C17" s="406"/>
      <c r="D17" s="406"/>
      <c r="E17" s="406"/>
      <c r="F17" s="375"/>
      <c r="G17" s="375"/>
      <c r="I17" s="375"/>
      <c r="J17" s="375"/>
    </row>
    <row r="18" spans="3:15" x14ac:dyDescent="0.3">
      <c r="C18" s="406"/>
      <c r="D18" s="406"/>
      <c r="E18" s="406"/>
      <c r="F18" s="375"/>
      <c r="G18" s="375"/>
      <c r="I18" s="375"/>
      <c r="J18" s="375"/>
    </row>
    <row r="19" spans="3:15" x14ac:dyDescent="0.3">
      <c r="C19" s="406"/>
      <c r="D19" s="406"/>
      <c r="E19" s="406"/>
      <c r="F19" s="375"/>
      <c r="G19" s="375"/>
      <c r="H19" s="376"/>
      <c r="I19" s="375"/>
      <c r="J19" s="375"/>
    </row>
    <row r="20" spans="3:15" x14ac:dyDescent="0.3">
      <c r="C20" s="406"/>
      <c r="D20" s="406"/>
      <c r="E20" s="406"/>
      <c r="F20" s="375"/>
      <c r="G20" s="375"/>
      <c r="H20" s="376"/>
      <c r="I20" s="375"/>
      <c r="J20" s="375"/>
    </row>
    <row r="21" spans="3:15" x14ac:dyDescent="0.3">
      <c r="F21" s="13"/>
      <c r="G21" s="376"/>
      <c r="H21" s="376"/>
      <c r="I21" s="376"/>
      <c r="J21" s="376"/>
    </row>
    <row r="22" spans="3:15" x14ac:dyDescent="0.3">
      <c r="C22" s="406"/>
      <c r="D22" s="406"/>
      <c r="E22" s="406"/>
      <c r="F22" s="377"/>
      <c r="G22" s="377"/>
      <c r="H22" s="378"/>
      <c r="I22" s="379"/>
      <c r="J22" s="379"/>
      <c r="K22" s="380"/>
    </row>
    <row r="23" spans="3:15" x14ac:dyDescent="0.3">
      <c r="C23" s="407"/>
      <c r="D23" s="407"/>
      <c r="E23" s="407"/>
      <c r="F23" s="379"/>
      <c r="G23" s="379"/>
      <c r="H23" s="378"/>
      <c r="I23" s="379"/>
      <c r="J23" s="379"/>
      <c r="K23" s="380"/>
      <c r="N23" s="16"/>
      <c r="O23" s="16"/>
    </row>
    <row r="24" spans="3:15" x14ac:dyDescent="0.3">
      <c r="C24" s="407"/>
      <c r="D24" s="407"/>
      <c r="E24" s="407"/>
      <c r="F24" s="379"/>
      <c r="G24" s="381"/>
      <c r="H24" s="378"/>
      <c r="I24" s="379"/>
      <c r="J24" s="379"/>
      <c r="K24" s="380"/>
      <c r="N24" s="16"/>
      <c r="O24" s="16"/>
    </row>
    <row r="25" spans="3:15" x14ac:dyDescent="0.3">
      <c r="C25" s="407"/>
      <c r="D25" s="407"/>
      <c r="E25" s="407"/>
      <c r="F25" s="379"/>
      <c r="G25" s="379"/>
      <c r="H25" s="378"/>
      <c r="I25" s="379"/>
      <c r="J25" s="379"/>
      <c r="K25" s="380"/>
      <c r="N25" s="16"/>
      <c r="O25" s="16"/>
    </row>
    <row r="26" spans="3:15" x14ac:dyDescent="0.3">
      <c r="C26" s="407"/>
      <c r="D26" s="407"/>
      <c r="E26" s="407"/>
      <c r="F26" s="379"/>
      <c r="G26" s="379"/>
      <c r="H26" s="378"/>
      <c r="I26" s="379"/>
      <c r="J26" s="379"/>
      <c r="K26" s="380"/>
      <c r="N26" s="16"/>
      <c r="O26" s="378"/>
    </row>
    <row r="27" spans="3:15" x14ac:dyDescent="0.3">
      <c r="C27" s="406"/>
      <c r="D27" s="406"/>
      <c r="E27" s="406"/>
      <c r="F27" s="379"/>
      <c r="G27" s="378"/>
      <c r="H27" s="378"/>
      <c r="I27" s="378"/>
      <c r="J27" s="378"/>
      <c r="K27" s="380"/>
    </row>
    <row r="28" spans="3:15" x14ac:dyDescent="0.3">
      <c r="F28" s="15"/>
      <c r="G28" s="15"/>
    </row>
    <row r="29" spans="3:15" x14ac:dyDescent="0.3">
      <c r="D29" s="406"/>
      <c r="E29" s="406"/>
      <c r="F29" s="382"/>
      <c r="G29" s="382"/>
      <c r="H29" s="383"/>
      <c r="I29" s="382"/>
      <c r="J29" s="382"/>
    </row>
    <row r="30" spans="3:15" x14ac:dyDescent="0.3">
      <c r="D30" s="406"/>
      <c r="E30" s="406"/>
      <c r="F30" s="384"/>
      <c r="G30" s="384"/>
      <c r="H30" s="385"/>
      <c r="I30" s="386"/>
      <c r="J30" s="386"/>
    </row>
    <row r="31" spans="3:15" x14ac:dyDescent="0.3">
      <c r="D31" s="406"/>
      <c r="E31" s="406"/>
      <c r="F31" s="384"/>
      <c r="G31" s="384"/>
      <c r="H31" s="385"/>
      <c r="I31" s="386"/>
      <c r="J31" s="386"/>
    </row>
    <row r="32" spans="3:15" x14ac:dyDescent="0.3">
      <c r="F32" s="15"/>
      <c r="G32" s="15"/>
    </row>
  </sheetData>
  <mergeCells count="15">
    <mergeCell ref="C4:D4"/>
    <mergeCell ref="C16:E16"/>
    <mergeCell ref="C17:E17"/>
    <mergeCell ref="C18:E18"/>
    <mergeCell ref="C19:E19"/>
    <mergeCell ref="C20:E20"/>
    <mergeCell ref="D30:E30"/>
    <mergeCell ref="D31:E31"/>
    <mergeCell ref="C23:E23"/>
    <mergeCell ref="C24:E24"/>
    <mergeCell ref="C22:E22"/>
    <mergeCell ref="C25:E25"/>
    <mergeCell ref="C26:E26"/>
    <mergeCell ref="C27:E27"/>
    <mergeCell ref="D29:E2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P16"/>
  <sheetViews>
    <sheetView showGridLines="0" workbookViewId="0">
      <selection activeCell="D28" sqref="D28"/>
    </sheetView>
  </sheetViews>
  <sheetFormatPr defaultColWidth="11.453125" defaultRowHeight="14" x14ac:dyDescent="0.3"/>
  <cols>
    <col min="1" max="1" width="8.453125" style="21" customWidth="1"/>
    <col min="2" max="2" width="13.54296875" style="21" customWidth="1"/>
    <col min="3" max="3" width="12.26953125" style="21" customWidth="1"/>
    <col min="4" max="4" width="11.54296875" style="21" customWidth="1"/>
    <col min="5" max="5" width="10.26953125" style="21" customWidth="1"/>
    <col min="6" max="6" width="5.54296875" style="21" customWidth="1"/>
    <col min="7" max="7" width="11.453125" style="21" customWidth="1"/>
    <col min="8" max="8" width="12.54296875" style="21" customWidth="1"/>
    <col min="9" max="9" width="12.453125" style="21" customWidth="1"/>
    <col min="10" max="10" width="11.453125" style="21" customWidth="1"/>
    <col min="11" max="16384" width="11.453125" style="21"/>
  </cols>
  <sheetData>
    <row r="1" spans="2:16" ht="15.5" x14ac:dyDescent="0.3">
      <c r="K1" s="124"/>
    </row>
    <row r="2" spans="2:16" ht="17.25" customHeight="1" x14ac:dyDescent="0.3">
      <c r="B2" s="410" t="s">
        <v>158</v>
      </c>
      <c r="C2" s="410"/>
      <c r="D2" s="410"/>
      <c r="E2" s="410"/>
      <c r="F2" s="410"/>
      <c r="G2" s="410"/>
      <c r="H2" s="410"/>
      <c r="I2" s="410"/>
      <c r="J2" s="410"/>
      <c r="M2" s="415"/>
      <c r="N2" s="415"/>
      <c r="O2" s="415"/>
      <c r="P2" s="415"/>
    </row>
    <row r="3" spans="2:16" ht="7.5" customHeight="1" x14ac:dyDescent="0.3"/>
    <row r="4" spans="2:16" ht="15.5" x14ac:dyDescent="0.3">
      <c r="C4" s="298" t="s">
        <v>1</v>
      </c>
      <c r="D4" s="298" t="s">
        <v>2</v>
      </c>
      <c r="E4" s="299" t="s">
        <v>159</v>
      </c>
      <c r="H4" s="298" t="s">
        <v>4</v>
      </c>
      <c r="I4" s="298" t="s">
        <v>5</v>
      </c>
      <c r="J4" s="299" t="s">
        <v>159</v>
      </c>
      <c r="K4" s="124"/>
      <c r="M4" s="24"/>
      <c r="N4" s="24"/>
      <c r="O4" s="24"/>
      <c r="P4" s="24"/>
    </row>
    <row r="5" spans="2:16" x14ac:dyDescent="0.3">
      <c r="B5" s="300" t="s">
        <v>160</v>
      </c>
      <c r="C5" s="302">
        <v>18.682600000000001</v>
      </c>
      <c r="D5" s="302">
        <v>19.210133333333335</v>
      </c>
      <c r="E5" s="303">
        <v>-2.7461201032788263E-2</v>
      </c>
      <c r="G5" s="300" t="s">
        <v>160</v>
      </c>
      <c r="H5" s="302">
        <v>19.431577777777775</v>
      </c>
      <c r="I5" s="302">
        <v>17.953688888888891</v>
      </c>
      <c r="J5" s="303">
        <v>8.2316725996266715E-2</v>
      </c>
    </row>
    <row r="6" spans="2:16" x14ac:dyDescent="0.3">
      <c r="B6" s="300" t="s">
        <v>161</v>
      </c>
      <c r="C6" s="302">
        <v>5.2750000000000004</v>
      </c>
      <c r="D6" s="302">
        <v>5.1323333333333334</v>
      </c>
      <c r="E6" s="303">
        <v>2.7797622913554587E-2</v>
      </c>
      <c r="G6" s="300" t="s">
        <v>161</v>
      </c>
      <c r="H6" s="302">
        <v>5.3784018210000006</v>
      </c>
      <c r="I6" s="302">
        <v>4.7827333333333337</v>
      </c>
      <c r="J6" s="303">
        <v>0.12454561986869428</v>
      </c>
      <c r="K6" s="126"/>
    </row>
    <row r="7" spans="2:16" x14ac:dyDescent="0.3">
      <c r="B7" s="301" t="s">
        <v>162</v>
      </c>
      <c r="C7" s="304">
        <v>1.4233333333333334E-2</v>
      </c>
      <c r="D7" s="304">
        <v>2.0866666666666669E-2</v>
      </c>
      <c r="E7" s="305">
        <v>-0.31789137380191701</v>
      </c>
      <c r="G7" s="301" t="s">
        <v>162</v>
      </c>
      <c r="H7" s="304">
        <v>1.6388888888888887E-2</v>
      </c>
      <c r="I7" s="304">
        <v>2.0088888888888892E-2</v>
      </c>
      <c r="J7" s="305">
        <v>-0.18418141592920378</v>
      </c>
      <c r="K7" s="126"/>
    </row>
    <row r="10" spans="2:16" ht="18" x14ac:dyDescent="0.3">
      <c r="B10" s="396" t="s">
        <v>163</v>
      </c>
      <c r="C10" s="396"/>
      <c r="D10" s="396"/>
      <c r="E10" s="396"/>
      <c r="G10" s="124"/>
      <c r="H10" s="124"/>
      <c r="I10" s="124"/>
      <c r="J10" s="124"/>
      <c r="K10" s="124"/>
    </row>
    <row r="11" spans="2:16" ht="8.25" customHeight="1" x14ac:dyDescent="0.3">
      <c r="C11" s="204"/>
      <c r="D11" s="204"/>
      <c r="E11" s="204"/>
    </row>
    <row r="12" spans="2:16" x14ac:dyDescent="0.3">
      <c r="C12" s="298" t="s">
        <v>1</v>
      </c>
      <c r="D12" s="298" t="s">
        <v>164</v>
      </c>
      <c r="E12" s="299" t="s">
        <v>2</v>
      </c>
    </row>
    <row r="13" spans="2:16" x14ac:dyDescent="0.3">
      <c r="B13" s="300" t="s">
        <v>160</v>
      </c>
      <c r="C13" s="302">
        <v>18.3507</v>
      </c>
      <c r="D13" s="302">
        <v>18.848299999999998</v>
      </c>
      <c r="E13" s="302">
        <v>19.669699999999999</v>
      </c>
      <c r="F13" s="127"/>
      <c r="G13" s="17"/>
    </row>
    <row r="14" spans="2:16" x14ac:dyDescent="0.3">
      <c r="B14" s="300" t="s">
        <v>161</v>
      </c>
      <c r="C14" s="302">
        <v>5.2927</v>
      </c>
      <c r="D14" s="302">
        <v>5.3120163890000001</v>
      </c>
      <c r="E14" s="302">
        <v>5.2911000000000001</v>
      </c>
    </row>
    <row r="15" spans="2:16" x14ac:dyDescent="0.3">
      <c r="B15" s="301" t="s">
        <v>162</v>
      </c>
      <c r="C15" s="304">
        <v>1.2800000000000001E-2</v>
      </c>
      <c r="D15" s="304">
        <v>1.5800000000000002E-2</v>
      </c>
      <c r="E15" s="304">
        <v>1.9699999999999999E-2</v>
      </c>
    </row>
    <row r="16" spans="2:16" x14ac:dyDescent="0.3">
      <c r="E16" s="302"/>
    </row>
  </sheetData>
  <mergeCells count="2">
    <mergeCell ref="M2:P2"/>
    <mergeCell ref="B2:J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U68"/>
  <sheetViews>
    <sheetView showGridLines="0" tabSelected="1" zoomScale="50" zoomScaleNormal="85" workbookViewId="0">
      <selection activeCell="M59" sqref="M59:U60"/>
    </sheetView>
  </sheetViews>
  <sheetFormatPr defaultColWidth="11.453125" defaultRowHeight="14" x14ac:dyDescent="0.3"/>
  <cols>
    <col min="1" max="1" width="5.26953125" style="21" customWidth="1"/>
    <col min="2" max="2" width="48.7265625" style="21" bestFit="1" customWidth="1"/>
    <col min="3" max="3" width="12.7265625" style="21" customWidth="1"/>
    <col min="4" max="4" width="16.26953125" style="21" bestFit="1" customWidth="1"/>
    <col min="5" max="5" width="17.54296875" style="21" bestFit="1" customWidth="1"/>
    <col min="6" max="6" width="13.453125" style="21" customWidth="1"/>
    <col min="7" max="8" width="12.7265625" style="21" customWidth="1"/>
    <col min="9" max="9" width="14.453125" style="21" customWidth="1"/>
    <col min="10" max="10" width="14" style="21" customWidth="1"/>
    <col min="11" max="11" width="13.54296875" style="21" bestFit="1" customWidth="1"/>
    <col min="12" max="12" width="12.7265625" style="21" customWidth="1"/>
    <col min="13" max="13" width="48.7265625" style="21" customWidth="1"/>
    <col min="14" max="18" width="11.453125" style="21" customWidth="1"/>
    <col min="19" max="19" width="13.7265625" style="21" customWidth="1"/>
    <col min="20" max="20" width="13.54296875" style="21" customWidth="1"/>
    <col min="21" max="21" width="11.453125" style="21" customWidth="1"/>
    <col min="22" max="16384" width="11.453125" style="21"/>
  </cols>
  <sheetData>
    <row r="1" spans="2:21" ht="18" x14ac:dyDescent="0.4">
      <c r="B1" s="420" t="s">
        <v>165</v>
      </c>
      <c r="C1" s="420" t="str">
        <f>IF([1]Summary!$C$1=[1]Summary!$S$6,"March 31",IF([1]Summary!$C$1=[1]Summary!$S$7,"June 30", IF([1]Summary!$C$1=[1]Summary!$S$8,"September 30", IF([1]Summary!#REF!=[1]Summary!$S$9,"December 31"))))</f>
        <v>March 31</v>
      </c>
      <c r="D1" s="420" t="str">
        <f>IF([1]Summary!$C$1=[1]Summary!$S$6,"March 31",IF([1]Summary!$C$1=[1]Summary!$S$7,"June 30", IF([1]Summary!$C$1=[1]Summary!$S$8,"September 30", IF([1]Summary!#REF!=[1]Summary!$S$9,"December 31"))))</f>
        <v>March 31</v>
      </c>
      <c r="E1" s="420" t="str">
        <f>IF([1]Summary!$C$1=[1]Summary!$S$6,"March 31",IF([1]Summary!$C$1=[1]Summary!$S$7,"June 30", IF([1]Summary!$C$1=[1]Summary!$S$8,"September 30", IF([1]Summary!#REF!=[1]Summary!$S$9,"December 31"))))</f>
        <v>March 31</v>
      </c>
      <c r="F1" s="420" t="str">
        <f>IF([1]Summary!$C$1=[1]Summary!$S$6,"March 31",IF([1]Summary!$C$1=[1]Summary!$S$7,"June 30", IF([1]Summary!$C$1=[1]Summary!$S$8,"September 30", IF([1]Summary!#REF!=[1]Summary!$S$9,"December 31"))))</f>
        <v>March 31</v>
      </c>
      <c r="G1" s="420" t="str">
        <f>IF([1]Summary!$C$1=[1]Summary!$S$6,"March 31",IF([1]Summary!$C$1=[1]Summary!$S$7,"June 30", IF([1]Summary!$C$1=[1]Summary!$S$8,"September 30", IF([1]Summary!#REF!=[1]Summary!$S$9,"December 31"))))</f>
        <v>March 31</v>
      </c>
      <c r="H1" s="420" t="str">
        <f>IF([1]Summary!$C$1=[1]Summary!$S$6,"March 31",IF([1]Summary!$C$1=[1]Summary!$S$7,"June 30", IF([1]Summary!$C$1=[1]Summary!$S$8,"September 30", IF([1]Summary!#REF!=[1]Summary!$S$9,"December 31"))))</f>
        <v>March 31</v>
      </c>
      <c r="I1" s="420" t="str">
        <f>IF([1]Summary!$C$1=[1]Summary!$S$6,"March 31",IF([1]Summary!$C$1=[1]Summary!$S$7,"June 30", IF([1]Summary!$C$1=[1]Summary!$S$8,"September 30", IF([1]Summary!#REF!=[1]Summary!$S$9,"December 31"))))</f>
        <v>March 31</v>
      </c>
      <c r="J1" s="420" t="str">
        <f>IF([1]Summary!$C$1=[1]Summary!$S$6,"March 31",IF([1]Summary!$C$1=[1]Summary!$S$7,"June 30", IF([1]Summary!$C$1=[1]Summary!$S$8,"September 30", IF([1]Summary!#REF!=[1]Summary!$S$9,"December 31"))))</f>
        <v>March 31</v>
      </c>
      <c r="K1" s="33"/>
      <c r="L1" s="33"/>
      <c r="M1" s="420" t="e">
        <f>CONCATENATE(#REF!,FX!H4)</f>
        <v>#REF!</v>
      </c>
      <c r="N1" s="420"/>
      <c r="O1" s="420"/>
      <c r="P1" s="420"/>
      <c r="Q1" s="420"/>
      <c r="R1" s="420"/>
      <c r="S1" s="420"/>
      <c r="T1" s="420"/>
      <c r="U1" s="420"/>
    </row>
    <row r="2" spans="2:21" ht="10.5" customHeight="1" x14ac:dyDescent="0.45">
      <c r="B2" s="128"/>
      <c r="C2" s="128"/>
      <c r="D2" s="128"/>
      <c r="E2" s="128"/>
      <c r="F2" s="128"/>
      <c r="G2" s="128"/>
      <c r="H2" s="128"/>
      <c r="I2" s="128"/>
      <c r="J2" s="128"/>
      <c r="K2" s="33"/>
      <c r="L2" s="33"/>
      <c r="M2" s="128"/>
      <c r="N2" s="128"/>
      <c r="O2" s="128"/>
      <c r="P2" s="128"/>
      <c r="Q2" s="128"/>
      <c r="R2" s="128"/>
      <c r="S2" s="128"/>
      <c r="T2" s="128"/>
      <c r="U2" s="128"/>
    </row>
    <row r="3" spans="2:21" ht="15.75" customHeight="1" x14ac:dyDescent="0.35">
      <c r="C3" s="427" t="s">
        <v>166</v>
      </c>
      <c r="D3" s="427"/>
      <c r="E3" s="427"/>
      <c r="F3" s="427"/>
      <c r="G3" s="427"/>
      <c r="H3" s="428" t="s">
        <v>167</v>
      </c>
      <c r="I3" s="307"/>
      <c r="J3" s="307"/>
      <c r="K3" s="33"/>
      <c r="L3" s="33"/>
      <c r="N3" s="427" t="s">
        <v>166</v>
      </c>
      <c r="O3" s="427"/>
      <c r="P3" s="427"/>
      <c r="Q3" s="427"/>
      <c r="R3" s="427"/>
      <c r="S3" s="428" t="s">
        <v>168</v>
      </c>
      <c r="T3" s="307"/>
      <c r="U3" s="307"/>
    </row>
    <row r="4" spans="2:21" ht="16" x14ac:dyDescent="0.3">
      <c r="C4" s="306" t="s">
        <v>169</v>
      </c>
      <c r="D4" s="306" t="s">
        <v>170</v>
      </c>
      <c r="E4" s="306" t="s">
        <v>171</v>
      </c>
      <c r="F4" s="306" t="s">
        <v>172</v>
      </c>
      <c r="G4" s="306" t="s">
        <v>173</v>
      </c>
      <c r="H4" s="429"/>
      <c r="I4" s="306" t="s">
        <v>174</v>
      </c>
      <c r="J4" s="306" t="s">
        <v>119</v>
      </c>
      <c r="K4" s="33"/>
      <c r="L4" s="33"/>
      <c r="N4" s="306" t="s">
        <v>169</v>
      </c>
      <c r="O4" s="306" t="s">
        <v>170</v>
      </c>
      <c r="P4" s="306" t="s">
        <v>171</v>
      </c>
      <c r="Q4" s="306" t="s">
        <v>175</v>
      </c>
      <c r="R4" s="306" t="s">
        <v>173</v>
      </c>
      <c r="S4" s="429"/>
      <c r="T4" s="306" t="s">
        <v>174</v>
      </c>
      <c r="U4" s="306" t="s">
        <v>119</v>
      </c>
    </row>
    <row r="5" spans="2:21" ht="15.5" x14ac:dyDescent="0.35">
      <c r="B5" s="129"/>
      <c r="K5" s="33"/>
      <c r="L5" s="33"/>
      <c r="M5" s="129"/>
    </row>
    <row r="6" spans="2:21" x14ac:dyDescent="0.3">
      <c r="B6" s="165" t="s">
        <v>176</v>
      </c>
      <c r="C6" s="308">
        <v>365.91336993043387</v>
      </c>
      <c r="D6" s="308">
        <v>116.50054338699999</v>
      </c>
      <c r="E6" s="308">
        <v>74.025461306699995</v>
      </c>
      <c r="F6" s="308">
        <v>30.378745306754002</v>
      </c>
      <c r="G6" s="308">
        <v>36.294824608024989</v>
      </c>
      <c r="H6" s="308"/>
      <c r="I6" s="308"/>
      <c r="J6" s="308">
        <v>623.11294453891287</v>
      </c>
      <c r="K6" s="33"/>
      <c r="L6" s="137"/>
      <c r="M6" s="165" t="s">
        <v>176</v>
      </c>
      <c r="N6" s="308">
        <v>1022.7744281873142</v>
      </c>
      <c r="O6" s="308">
        <v>328.00093988099991</v>
      </c>
      <c r="P6" s="308">
        <v>234.26822045289998</v>
      </c>
      <c r="Q6" s="308">
        <v>94.389675108033046</v>
      </c>
      <c r="R6" s="308">
        <v>110.42536060604992</v>
      </c>
      <c r="S6" s="308"/>
      <c r="T6" s="308"/>
      <c r="U6" s="308">
        <v>1789.8586242352972</v>
      </c>
    </row>
    <row r="7" spans="2:21" ht="9.75" customHeight="1" x14ac:dyDescent="0.35">
      <c r="B7" s="129"/>
      <c r="K7" s="33"/>
      <c r="L7" s="33"/>
      <c r="M7" s="129"/>
    </row>
    <row r="8" spans="2:21" x14ac:dyDescent="0.3">
      <c r="B8" s="165" t="s">
        <v>177</v>
      </c>
      <c r="C8" s="309">
        <v>28395.804629731694</v>
      </c>
      <c r="D8" s="309">
        <v>21691.004445184641</v>
      </c>
      <c r="E8" s="309">
        <v>4534.3004199741126</v>
      </c>
      <c r="F8" s="309">
        <v>1241.5029352505198</v>
      </c>
      <c r="G8" s="309">
        <v>2876.0024205620261</v>
      </c>
      <c r="H8" s="309">
        <v>4880.0136857417447</v>
      </c>
      <c r="I8" s="309">
        <v>-698.33139954751891</v>
      </c>
      <c r="J8" s="309">
        <v>62920.297136897228</v>
      </c>
      <c r="K8" s="33"/>
      <c r="L8" s="33"/>
      <c r="M8" s="165" t="s">
        <v>177</v>
      </c>
      <c r="N8" s="309">
        <v>77954.539376548462</v>
      </c>
      <c r="O8" s="309">
        <v>64547.468821749848</v>
      </c>
      <c r="P8" s="309">
        <v>14644.530497476204</v>
      </c>
      <c r="Q8" s="309">
        <v>5982.5840506467839</v>
      </c>
      <c r="R8" s="309">
        <v>9060.5373060999809</v>
      </c>
      <c r="S8" s="309">
        <v>13031.730801972157</v>
      </c>
      <c r="T8" s="309">
        <v>-1835.5741983015398</v>
      </c>
      <c r="U8" s="309">
        <v>183385.81665619189</v>
      </c>
    </row>
    <row r="9" spans="2:21" x14ac:dyDescent="0.3">
      <c r="B9" s="162" t="s">
        <v>178</v>
      </c>
      <c r="C9" s="310">
        <v>-402.40455505999984</v>
      </c>
      <c r="D9" s="310">
        <v>0</v>
      </c>
      <c r="E9" s="310">
        <v>-47.558919974999995</v>
      </c>
      <c r="F9" s="310">
        <v>0</v>
      </c>
      <c r="G9" s="310">
        <v>-5.2781738004679788</v>
      </c>
      <c r="H9" s="310">
        <v>-243.08975071205106</v>
      </c>
      <c r="I9" s="310">
        <v>698.33139954751891</v>
      </c>
      <c r="J9" s="310">
        <v>0</v>
      </c>
      <c r="K9" s="33"/>
      <c r="L9" s="33"/>
      <c r="M9" s="162" t="s">
        <v>178</v>
      </c>
      <c r="N9" s="310">
        <v>-1088.6007786299999</v>
      </c>
      <c r="O9" s="310">
        <v>0</v>
      </c>
      <c r="P9" s="310">
        <v>-146.1121217843</v>
      </c>
      <c r="Q9" s="310">
        <v>0</v>
      </c>
      <c r="R9" s="310">
        <v>-12.796623203973752</v>
      </c>
      <c r="S9" s="310">
        <v>-588.06467468326605</v>
      </c>
      <c r="T9" s="310">
        <v>1835.5741983015398</v>
      </c>
      <c r="U9" s="310">
        <v>0</v>
      </c>
    </row>
    <row r="10" spans="2:21" x14ac:dyDescent="0.3">
      <c r="B10" s="165" t="s">
        <v>179</v>
      </c>
      <c r="C10" s="309">
        <v>27993.400074671685</v>
      </c>
      <c r="D10" s="309">
        <v>21691.004445184641</v>
      </c>
      <c r="E10" s="309">
        <v>4486.7414999991133</v>
      </c>
      <c r="F10" s="309">
        <v>1241.5029352505198</v>
      </c>
      <c r="G10" s="309">
        <v>2870.7242467615574</v>
      </c>
      <c r="H10" s="309">
        <v>4636.9239350296948</v>
      </c>
      <c r="I10" s="309">
        <v>0</v>
      </c>
      <c r="J10" s="309">
        <v>62920.297136897214</v>
      </c>
      <c r="K10" s="33"/>
      <c r="L10" s="33"/>
      <c r="M10" s="165" t="s">
        <v>179</v>
      </c>
      <c r="N10" s="309">
        <v>76865.938597918459</v>
      </c>
      <c r="O10" s="309">
        <v>64547.468821749848</v>
      </c>
      <c r="P10" s="309">
        <v>14498.418375691905</v>
      </c>
      <c r="Q10" s="309">
        <v>5982.5840506467839</v>
      </c>
      <c r="R10" s="309">
        <v>9047.7406828960065</v>
      </c>
      <c r="S10" s="309">
        <v>12443.66612728889</v>
      </c>
      <c r="T10" s="309">
        <v>0</v>
      </c>
      <c r="U10" s="309">
        <v>183385.81665619186</v>
      </c>
    </row>
    <row r="11" spans="2:21" x14ac:dyDescent="0.3">
      <c r="B11" s="162" t="s">
        <v>72</v>
      </c>
      <c r="C11" s="310">
        <v>5941.3120495140402</v>
      </c>
      <c r="D11" s="310">
        <v>3212.0169354294121</v>
      </c>
      <c r="E11" s="310">
        <v>611.88526798125918</v>
      </c>
      <c r="F11" s="310">
        <v>32.410833930021063</v>
      </c>
      <c r="G11" s="310">
        <v>180.8021711336263</v>
      </c>
      <c r="H11" s="310">
        <v>301.72884604333643</v>
      </c>
      <c r="I11" s="310">
        <v>0</v>
      </c>
      <c r="J11" s="310">
        <v>10280.156104031694</v>
      </c>
      <c r="K11" s="33"/>
      <c r="L11" s="33"/>
      <c r="M11" s="162" t="s">
        <v>72</v>
      </c>
      <c r="N11" s="310">
        <v>15727.146028411658</v>
      </c>
      <c r="O11" s="310">
        <v>9474.7007732307229</v>
      </c>
      <c r="P11" s="310">
        <v>2210.5354466577041</v>
      </c>
      <c r="Q11" s="310">
        <v>223.35123561788939</v>
      </c>
      <c r="R11" s="310">
        <v>621.26236891097278</v>
      </c>
      <c r="S11" s="310">
        <v>757.56288604512713</v>
      </c>
      <c r="T11" s="310">
        <v>0</v>
      </c>
      <c r="U11" s="310">
        <v>29014.558738874075</v>
      </c>
    </row>
    <row r="12" spans="2:21" x14ac:dyDescent="0.3">
      <c r="B12" s="165" t="s">
        <v>8</v>
      </c>
      <c r="C12" s="309">
        <v>6924.2733494082222</v>
      </c>
      <c r="D12" s="309">
        <v>3725.5397584302145</v>
      </c>
      <c r="E12" s="309">
        <v>920.60399019143824</v>
      </c>
      <c r="F12" s="309">
        <v>155.70532102799498</v>
      </c>
      <c r="G12" s="309">
        <v>478.65047921563757</v>
      </c>
      <c r="H12" s="309">
        <v>626.11176421179414</v>
      </c>
      <c r="I12" s="309">
        <v>0</v>
      </c>
      <c r="J12" s="309">
        <v>12830.884662485299</v>
      </c>
      <c r="K12" s="33"/>
      <c r="L12" s="138"/>
      <c r="M12" s="165" t="s">
        <v>8</v>
      </c>
      <c r="N12" s="309">
        <v>18542.359296858889</v>
      </c>
      <c r="O12" s="309">
        <v>11019.516841790053</v>
      </c>
      <c r="P12" s="309">
        <v>3183.444125397506</v>
      </c>
      <c r="Q12" s="309">
        <v>738.10658137366534</v>
      </c>
      <c r="R12" s="309">
        <v>1567.7958758132745</v>
      </c>
      <c r="S12" s="309">
        <v>1581.1678661219075</v>
      </c>
      <c r="T12" s="309">
        <v>0</v>
      </c>
      <c r="U12" s="309">
        <v>36632.390587355294</v>
      </c>
    </row>
    <row r="13" spans="2:21" x14ac:dyDescent="0.3">
      <c r="B13" s="311" t="s">
        <v>83</v>
      </c>
      <c r="C13" s="232">
        <v>0.24735378092471436</v>
      </c>
      <c r="D13" s="232">
        <v>0.17175505946923897</v>
      </c>
      <c r="E13" s="232">
        <v>0.2051832025962762</v>
      </c>
      <c r="F13" s="232">
        <v>0.12541679653506063</v>
      </c>
      <c r="G13" s="232">
        <v>0.16673509472586912</v>
      </c>
      <c r="H13" s="232">
        <v>0.1350273959600298</v>
      </c>
      <c r="I13" s="232">
        <v>0</v>
      </c>
      <c r="J13" s="232">
        <v>0.20392282373633477</v>
      </c>
      <c r="K13" s="33"/>
      <c r="L13" s="33"/>
      <c r="M13" s="311" t="s">
        <v>83</v>
      </c>
      <c r="N13" s="232">
        <v>0.24122985596849289</v>
      </c>
      <c r="O13" s="232">
        <v>0.17071958115384578</v>
      </c>
      <c r="P13" s="232">
        <v>0.2195718210708334</v>
      </c>
      <c r="Q13" s="232">
        <v>0.12337588157977786</v>
      </c>
      <c r="R13" s="232">
        <v>0.17328037249974029</v>
      </c>
      <c r="S13" s="232">
        <v>0.12706607923644103</v>
      </c>
      <c r="T13" s="232">
        <v>0</v>
      </c>
      <c r="U13" s="232">
        <v>0.19975585492542741</v>
      </c>
    </row>
    <row r="14" spans="2:21" x14ac:dyDescent="0.3">
      <c r="B14" s="162" t="s">
        <v>69</v>
      </c>
      <c r="C14" s="310">
        <v>8.3750591819029066E-2</v>
      </c>
      <c r="D14" s="310">
        <v>-1.0762315400643274E-4</v>
      </c>
      <c r="E14" s="310">
        <v>0</v>
      </c>
      <c r="F14" s="310">
        <v>1.8933989489320124</v>
      </c>
      <c r="G14" s="310">
        <v>10.057598765160998</v>
      </c>
      <c r="H14" s="310">
        <v>31.650122754925004</v>
      </c>
      <c r="I14" s="310">
        <v>0</v>
      </c>
      <c r="J14" s="310">
        <v>43.684763437683038</v>
      </c>
      <c r="K14" s="33"/>
      <c r="L14" s="33"/>
      <c r="M14" s="162" t="s">
        <v>69</v>
      </c>
      <c r="N14" s="310">
        <v>11.693144675307019</v>
      </c>
      <c r="O14" s="310">
        <v>-1.0782776401902083E-4</v>
      </c>
      <c r="P14" s="310">
        <v>11.103125039486001</v>
      </c>
      <c r="Q14" s="310">
        <v>5.0228774763519999</v>
      </c>
      <c r="R14" s="310">
        <v>64.225670871817002</v>
      </c>
      <c r="S14" s="310">
        <v>59.662554042471001</v>
      </c>
      <c r="T14" s="310">
        <v>0</v>
      </c>
      <c r="U14" s="310">
        <v>151.70726427766903</v>
      </c>
    </row>
    <row r="15" spans="2:21" x14ac:dyDescent="0.3">
      <c r="B15" s="162" t="s">
        <v>82</v>
      </c>
      <c r="C15" s="310">
        <v>982.87754930244228</v>
      </c>
      <c r="D15" s="310">
        <v>513.522930623957</v>
      </c>
      <c r="E15" s="310">
        <v>308.71872221017884</v>
      </c>
      <c r="F15" s="310">
        <v>121.40108814904187</v>
      </c>
      <c r="G15" s="310">
        <v>287.79070931685038</v>
      </c>
      <c r="H15" s="310">
        <v>292.73279541345397</v>
      </c>
      <c r="I15" s="310">
        <v>0</v>
      </c>
      <c r="J15" s="310">
        <v>2507.0437950159244</v>
      </c>
      <c r="K15" s="33"/>
      <c r="L15" s="33"/>
      <c r="M15" s="162" t="s">
        <v>82</v>
      </c>
      <c r="N15" s="310">
        <v>2803.5201237719998</v>
      </c>
      <c r="O15" s="310">
        <v>1544.8161763870969</v>
      </c>
      <c r="P15" s="310">
        <v>961.80555370031573</v>
      </c>
      <c r="Q15" s="310">
        <v>509.73246827942393</v>
      </c>
      <c r="R15" s="310">
        <v>882.30783603048496</v>
      </c>
      <c r="S15" s="310">
        <v>763.94242603423049</v>
      </c>
      <c r="T15" s="310">
        <v>0</v>
      </c>
      <c r="U15" s="310">
        <v>7466.1245842035523</v>
      </c>
    </row>
    <row r="16" spans="2:21" x14ac:dyDescent="0.3">
      <c r="B16" s="162" t="s">
        <v>180</v>
      </c>
      <c r="C16" s="310">
        <v>-731.8835934685178</v>
      </c>
      <c r="D16" s="310">
        <v>76.403861554637089</v>
      </c>
      <c r="E16" s="310">
        <v>22.454181477011005</v>
      </c>
      <c r="F16" s="310">
        <v>-18.601576600625993</v>
      </c>
      <c r="G16" s="310">
        <v>-45.789453535924025</v>
      </c>
      <c r="H16" s="310">
        <v>-24.262597770241985</v>
      </c>
      <c r="I16" s="310">
        <v>0</v>
      </c>
      <c r="J16" s="310">
        <v>-721.67917834366176</v>
      </c>
      <c r="K16" s="33"/>
      <c r="L16" s="139"/>
      <c r="M16" s="162" t="s">
        <v>180</v>
      </c>
      <c r="N16" s="310">
        <v>-2390.6505590000002</v>
      </c>
      <c r="O16" s="310">
        <v>201.69836100000003</v>
      </c>
      <c r="P16" s="310">
        <v>109.34147800000001</v>
      </c>
      <c r="Q16" s="310">
        <v>-191.92596</v>
      </c>
      <c r="R16" s="310">
        <v>-147.76333500000001</v>
      </c>
      <c r="S16" s="310">
        <v>-58.358516999999978</v>
      </c>
      <c r="T16" s="310">
        <v>0</v>
      </c>
      <c r="U16" s="310">
        <v>-2477.6585320000004</v>
      </c>
    </row>
    <row r="17" spans="2:21" ht="15" hidden="1" customHeight="1" x14ac:dyDescent="0.3">
      <c r="B17" s="162"/>
      <c r="C17" s="310">
        <v>-842.06464455000128</v>
      </c>
      <c r="D17" s="310">
        <v>112.46908986087621</v>
      </c>
      <c r="E17" s="310">
        <v>33.450847366790988</v>
      </c>
      <c r="F17" s="310">
        <v>-171.80307757354763</v>
      </c>
      <c r="G17" s="310">
        <v>-47.32851810688652</v>
      </c>
      <c r="H17" s="310">
        <v>-12.119977643962368</v>
      </c>
      <c r="I17" s="310">
        <v>43.735296375491856</v>
      </c>
      <c r="J17" s="310">
        <v>-883.66098427123859</v>
      </c>
      <c r="K17" s="33"/>
      <c r="L17" s="138"/>
      <c r="M17" s="162" t="s">
        <v>181</v>
      </c>
      <c r="N17" s="310">
        <v>205.04622999999998</v>
      </c>
      <c r="O17" s="310">
        <v>25.897481914356</v>
      </c>
      <c r="P17" s="310">
        <v>0</v>
      </c>
      <c r="Q17" s="310">
        <v>0</v>
      </c>
      <c r="R17" s="310">
        <v>0</v>
      </c>
      <c r="S17" s="310">
        <v>0</v>
      </c>
      <c r="T17" s="310">
        <v>0</v>
      </c>
      <c r="U17" s="310">
        <v>230.94371191435599</v>
      </c>
    </row>
    <row r="18" spans="2:21" x14ac:dyDescent="0.3">
      <c r="B18" s="162" t="s">
        <v>182</v>
      </c>
      <c r="C18" s="310">
        <v>-48.019406000000018</v>
      </c>
      <c r="D18" s="310">
        <v>0</v>
      </c>
      <c r="E18" s="310">
        <v>0</v>
      </c>
      <c r="F18" s="310">
        <v>0</v>
      </c>
      <c r="G18" s="310">
        <v>0</v>
      </c>
      <c r="H18" s="310">
        <v>0</v>
      </c>
      <c r="I18" s="310">
        <v>0</v>
      </c>
      <c r="J18" s="310">
        <v>-48.019406000000018</v>
      </c>
      <c r="K18" s="33"/>
      <c r="L18" s="33"/>
      <c r="M18" s="162" t="s">
        <v>182</v>
      </c>
      <c r="N18" s="310">
        <v>145.95728499999998</v>
      </c>
      <c r="O18" s="310">
        <v>0</v>
      </c>
      <c r="P18" s="310">
        <v>0</v>
      </c>
      <c r="Q18" s="310">
        <v>0</v>
      </c>
      <c r="R18" s="310">
        <v>0</v>
      </c>
      <c r="S18" s="310">
        <v>0</v>
      </c>
      <c r="T18" s="310">
        <v>0</v>
      </c>
      <c r="U18" s="310">
        <v>145.95728499999998</v>
      </c>
    </row>
    <row r="19" spans="2:21" x14ac:dyDescent="0.3">
      <c r="B19" s="162" t="s">
        <v>78</v>
      </c>
      <c r="C19" s="310">
        <v>5161.4191223327452</v>
      </c>
      <c r="D19" s="310">
        <v>3288.4207973515631</v>
      </c>
      <c r="E19" s="310">
        <v>634.33944874036331</v>
      </c>
      <c r="F19" s="310">
        <v>13.799022101231483</v>
      </c>
      <c r="G19" s="310">
        <v>135.01271815890965</v>
      </c>
      <c r="H19" s="310">
        <v>277.46641009913765</v>
      </c>
      <c r="I19" s="310">
        <v>0</v>
      </c>
      <c r="J19" s="310">
        <v>9510.4575187839528</v>
      </c>
      <c r="K19" s="33"/>
      <c r="L19" s="138"/>
      <c r="M19" s="162" t="s">
        <v>78</v>
      </c>
      <c r="N19" s="310">
        <v>13482.462488802548</v>
      </c>
      <c r="O19" s="310">
        <v>9676.3991345982358</v>
      </c>
      <c r="P19" s="310">
        <v>2319.8769239397971</v>
      </c>
      <c r="Q19" s="310">
        <v>31.415040395617449</v>
      </c>
      <c r="R19" s="310">
        <v>473.49903447218014</v>
      </c>
      <c r="S19" s="310">
        <v>699.20486876880545</v>
      </c>
      <c r="T19" s="310">
        <v>0</v>
      </c>
      <c r="U19" s="310">
        <v>26682.857490977185</v>
      </c>
    </row>
    <row r="20" spans="2:21" ht="15.5" x14ac:dyDescent="0.35">
      <c r="B20" s="134"/>
      <c r="C20" s="37"/>
      <c r="D20" s="37"/>
      <c r="E20" s="37"/>
      <c r="F20" s="37"/>
      <c r="G20" s="37"/>
      <c r="H20" s="37"/>
      <c r="I20" s="37"/>
      <c r="J20" s="37"/>
      <c r="K20" s="33"/>
      <c r="L20" s="33"/>
      <c r="M20" s="134"/>
      <c r="N20" s="37"/>
      <c r="O20" s="37"/>
      <c r="P20" s="37"/>
      <c r="Q20" s="37"/>
      <c r="R20" s="37"/>
      <c r="S20" s="37"/>
      <c r="T20" s="37"/>
      <c r="U20" s="37"/>
    </row>
    <row r="21" spans="2:21" x14ac:dyDescent="0.3">
      <c r="B21" s="165" t="s">
        <v>100</v>
      </c>
      <c r="C21" s="309">
        <v>109456.27298699997</v>
      </c>
      <c r="D21" s="309">
        <v>107161.00967499999</v>
      </c>
      <c r="E21" s="309">
        <v>40091.462375000003</v>
      </c>
      <c r="F21" s="309">
        <v>10601.731207000001</v>
      </c>
      <c r="G21" s="309">
        <v>22211.935992999999</v>
      </c>
      <c r="H21" s="309">
        <v>17284.386535000001</v>
      </c>
      <c r="I21" s="309">
        <v>-14986.183575999999</v>
      </c>
      <c r="J21" s="309">
        <v>291820.61519599997</v>
      </c>
      <c r="K21" s="33"/>
      <c r="L21" s="138"/>
      <c r="M21" s="165" t="s">
        <v>100</v>
      </c>
      <c r="N21" s="309">
        <v>109456.27298699997</v>
      </c>
      <c r="O21" s="309">
        <v>107161.00967499999</v>
      </c>
      <c r="P21" s="309">
        <v>40091.462375000003</v>
      </c>
      <c r="Q21" s="309">
        <v>10601.731207000001</v>
      </c>
      <c r="R21" s="309">
        <v>22211.935992999999</v>
      </c>
      <c r="S21" s="309">
        <v>17284.386535000001</v>
      </c>
      <c r="T21" s="309">
        <v>-14986.183575999999</v>
      </c>
      <c r="U21" s="309">
        <v>291820.61519599997</v>
      </c>
    </row>
    <row r="22" spans="2:21" x14ac:dyDescent="0.3">
      <c r="B22" s="162" t="s">
        <v>183</v>
      </c>
      <c r="C22" s="310">
        <v>13201.803153000001</v>
      </c>
      <c r="D22" s="310">
        <v>818.13316700000007</v>
      </c>
      <c r="E22" s="310">
        <v>0</v>
      </c>
      <c r="F22" s="310">
        <v>109.96535799999999</v>
      </c>
      <c r="G22" s="310">
        <v>0</v>
      </c>
      <c r="H22" s="310">
        <v>0</v>
      </c>
      <c r="I22" s="310">
        <v>0</v>
      </c>
      <c r="J22" s="310">
        <v>14129.901678</v>
      </c>
      <c r="K22" s="33"/>
      <c r="L22" s="33"/>
      <c r="M22" s="162" t="s">
        <v>183</v>
      </c>
      <c r="N22" s="310">
        <v>13201.803153000001</v>
      </c>
      <c r="O22" s="310">
        <v>818.13316700000007</v>
      </c>
      <c r="P22" s="310">
        <v>0</v>
      </c>
      <c r="Q22" s="310">
        <v>109.96535799999999</v>
      </c>
      <c r="R22" s="310">
        <v>0</v>
      </c>
      <c r="S22" s="310">
        <v>0</v>
      </c>
      <c r="T22" s="310">
        <v>0</v>
      </c>
      <c r="U22" s="310">
        <v>14129.901678</v>
      </c>
    </row>
    <row r="23" spans="2:21" x14ac:dyDescent="0.3">
      <c r="B23" s="162" t="s">
        <v>110</v>
      </c>
      <c r="C23" s="310">
        <v>150160.62959299999</v>
      </c>
      <c r="D23" s="310">
        <v>35594.696714000005</v>
      </c>
      <c r="E23" s="310">
        <v>10196.160219000001</v>
      </c>
      <c r="F23" s="310">
        <v>1780.0626029999999</v>
      </c>
      <c r="G23" s="310">
        <v>6725.0781429999997</v>
      </c>
      <c r="H23" s="310">
        <v>8835.7004860000015</v>
      </c>
      <c r="I23" s="310">
        <v>-82903.977301000006</v>
      </c>
      <c r="J23" s="310">
        <v>130388.35045699999</v>
      </c>
      <c r="K23" s="33"/>
      <c r="L23" s="33"/>
      <c r="M23" s="162" t="s">
        <v>110</v>
      </c>
      <c r="N23" s="310">
        <v>150160.62959299999</v>
      </c>
      <c r="O23" s="310">
        <v>35594.696714000005</v>
      </c>
      <c r="P23" s="310">
        <v>10196.160219000001</v>
      </c>
      <c r="Q23" s="310">
        <v>1780.0626029999999</v>
      </c>
      <c r="R23" s="310">
        <v>6725.0781429999997</v>
      </c>
      <c r="S23" s="310">
        <v>8835.7004860000015</v>
      </c>
      <c r="T23" s="310">
        <v>-82903.977301000006</v>
      </c>
      <c r="U23" s="310">
        <v>130388.35045699999</v>
      </c>
    </row>
    <row r="24" spans="2:21" x14ac:dyDescent="0.3">
      <c r="B24" s="170" t="s">
        <v>184</v>
      </c>
      <c r="C24" s="314">
        <v>5564.9757850000005</v>
      </c>
      <c r="D24" s="314">
        <v>2771.2770129999999</v>
      </c>
      <c r="E24" s="314">
        <v>1072.527143</v>
      </c>
      <c r="F24" s="314">
        <v>896.23583700000006</v>
      </c>
      <c r="G24" s="314">
        <v>814.28538000000003</v>
      </c>
      <c r="H24" s="314">
        <v>605.69336200000009</v>
      </c>
      <c r="I24" s="314">
        <v>0</v>
      </c>
      <c r="J24" s="314">
        <v>11724.99452</v>
      </c>
      <c r="K24" s="33"/>
      <c r="L24" s="138"/>
      <c r="M24" s="170" t="s">
        <v>184</v>
      </c>
      <c r="N24" s="314">
        <v>5564.9757850000005</v>
      </c>
      <c r="O24" s="314">
        <v>2771.2770129999999</v>
      </c>
      <c r="P24" s="314">
        <v>1072.527143</v>
      </c>
      <c r="Q24" s="314">
        <v>896.23583700000006</v>
      </c>
      <c r="R24" s="314">
        <v>814.28538000000003</v>
      </c>
      <c r="S24" s="314">
        <v>605.69336200000009</v>
      </c>
      <c r="T24" s="314">
        <v>0</v>
      </c>
      <c r="U24" s="314">
        <v>11724.99452</v>
      </c>
    </row>
    <row r="25" spans="2:21" ht="18" customHeight="1" x14ac:dyDescent="0.3">
      <c r="B25" s="313" t="s">
        <v>185</v>
      </c>
      <c r="C25" s="325"/>
      <c r="D25" s="325"/>
      <c r="E25" s="325"/>
      <c r="F25" s="325"/>
      <c r="G25" s="325"/>
      <c r="H25" s="325"/>
      <c r="I25" s="325"/>
      <c r="J25" s="325"/>
      <c r="M25" s="313" t="s">
        <v>186</v>
      </c>
      <c r="N25" s="325"/>
      <c r="O25" s="325"/>
      <c r="P25" s="325"/>
      <c r="Q25" s="325"/>
      <c r="R25" s="325"/>
      <c r="S25" s="325"/>
      <c r="T25" s="325"/>
      <c r="U25" s="325"/>
    </row>
    <row r="26" spans="2:21" ht="17.149999999999999" customHeight="1" x14ac:dyDescent="0.3">
      <c r="C26" s="325"/>
      <c r="D26" s="325"/>
      <c r="E26" s="325"/>
      <c r="F26" s="325"/>
      <c r="G26" s="325"/>
      <c r="H26" s="325"/>
      <c r="I26" s="325"/>
      <c r="J26" s="325"/>
      <c r="M26" s="313" t="s">
        <v>187</v>
      </c>
      <c r="N26" s="312"/>
      <c r="O26" s="312"/>
      <c r="P26" s="312"/>
      <c r="Q26" s="312"/>
      <c r="R26" s="312"/>
      <c r="S26" s="312"/>
      <c r="T26" s="312"/>
      <c r="U26" s="312"/>
    </row>
    <row r="27" spans="2:21" ht="45.75" customHeight="1" x14ac:dyDescent="0.3">
      <c r="C27" s="312"/>
      <c r="D27" s="312"/>
      <c r="E27" s="312"/>
      <c r="F27" s="312"/>
      <c r="G27" s="312"/>
      <c r="H27" s="312"/>
      <c r="I27" s="312"/>
      <c r="J27" s="312"/>
    </row>
    <row r="28" spans="2:21" ht="45.75" customHeight="1" x14ac:dyDescent="0.3">
      <c r="B28" s="204"/>
      <c r="C28" s="326"/>
      <c r="D28" s="204"/>
      <c r="E28" s="204"/>
      <c r="F28" s="204"/>
      <c r="G28" s="204"/>
      <c r="H28" s="204"/>
      <c r="I28" s="204"/>
      <c r="J28" s="204"/>
    </row>
    <row r="29" spans="2:21" x14ac:dyDescent="0.3">
      <c r="C29" s="59"/>
      <c r="D29" s="59"/>
      <c r="E29" s="59"/>
      <c r="F29" s="59"/>
      <c r="G29" s="59"/>
      <c r="H29" s="59"/>
      <c r="I29" s="64"/>
      <c r="J29" s="64"/>
      <c r="N29" s="312"/>
      <c r="O29" s="312"/>
      <c r="P29" s="312"/>
      <c r="Q29" s="312"/>
      <c r="R29" s="312"/>
      <c r="S29" s="312"/>
      <c r="T29" s="312"/>
      <c r="U29" s="312"/>
    </row>
    <row r="30" spans="2:21" x14ac:dyDescent="0.3">
      <c r="C30" s="17"/>
      <c r="D30" s="17"/>
      <c r="E30" s="17"/>
      <c r="F30" s="17"/>
      <c r="G30" s="17"/>
      <c r="H30" s="17"/>
      <c r="J30" s="17"/>
      <c r="N30" s="17"/>
      <c r="O30" s="17"/>
      <c r="P30" s="17"/>
      <c r="Q30" s="17"/>
      <c r="R30" s="17"/>
      <c r="S30" s="17"/>
      <c r="U30" s="17"/>
    </row>
    <row r="31" spans="2:21" x14ac:dyDescent="0.3">
      <c r="C31" s="17"/>
      <c r="D31" s="17"/>
      <c r="E31" s="17"/>
      <c r="F31" s="17"/>
      <c r="G31" s="17"/>
      <c r="H31" s="17"/>
      <c r="I31" s="17"/>
      <c r="J31" s="17"/>
      <c r="N31" s="17"/>
      <c r="O31" s="17"/>
      <c r="P31" s="17"/>
      <c r="Q31" s="17"/>
      <c r="R31" s="17"/>
      <c r="S31" s="17"/>
      <c r="T31" s="17"/>
      <c r="U31" s="17"/>
    </row>
    <row r="33" spans="2:21" ht="22.5" hidden="1" x14ac:dyDescent="0.45">
      <c r="B33" s="430"/>
      <c r="C33" s="430"/>
      <c r="D33" s="430"/>
      <c r="E33" s="430"/>
      <c r="F33" s="430"/>
      <c r="G33" s="430"/>
      <c r="H33" s="430"/>
      <c r="I33" s="430"/>
      <c r="J33" s="430"/>
      <c r="M33" s="430"/>
      <c r="N33" s="430"/>
      <c r="O33" s="430"/>
      <c r="P33" s="430"/>
      <c r="Q33" s="430"/>
      <c r="R33" s="430"/>
      <c r="S33" s="430"/>
      <c r="T33" s="430"/>
      <c r="U33" s="430"/>
    </row>
    <row r="34" spans="2:21" ht="22.5" hidden="1" x14ac:dyDescent="0.45">
      <c r="B34" s="128"/>
      <c r="C34" s="128"/>
      <c r="D34" s="128"/>
      <c r="E34" s="128"/>
      <c r="F34" s="128"/>
      <c r="G34" s="128"/>
      <c r="H34" s="128"/>
      <c r="I34" s="128"/>
      <c r="J34" s="128"/>
      <c r="M34" s="128"/>
      <c r="N34" s="128"/>
      <c r="O34" s="128"/>
      <c r="P34" s="128"/>
      <c r="Q34" s="128"/>
      <c r="R34" s="128"/>
      <c r="S34" s="128"/>
      <c r="T34" s="128"/>
      <c r="U34" s="128"/>
    </row>
    <row r="35" spans="2:21" ht="15.5" hidden="1" x14ac:dyDescent="0.35">
      <c r="C35" s="431"/>
      <c r="D35" s="431"/>
      <c r="E35" s="431"/>
      <c r="F35" s="431"/>
      <c r="G35" s="431"/>
      <c r="H35" s="432"/>
      <c r="N35" s="431"/>
      <c r="O35" s="431"/>
      <c r="P35" s="431"/>
      <c r="Q35" s="431"/>
      <c r="R35" s="431"/>
      <c r="S35" s="432"/>
    </row>
    <row r="36" spans="2:21" hidden="1" x14ac:dyDescent="0.3">
      <c r="C36" s="125"/>
      <c r="D36" s="125"/>
      <c r="E36" s="125"/>
      <c r="F36" s="125"/>
      <c r="G36" s="125"/>
      <c r="H36" s="432"/>
      <c r="I36" s="125"/>
      <c r="J36" s="125"/>
      <c r="N36" s="125"/>
      <c r="O36" s="125"/>
      <c r="P36" s="125"/>
      <c r="Q36" s="125"/>
      <c r="R36" s="125"/>
      <c r="S36" s="432"/>
      <c r="T36" s="125"/>
      <c r="U36" s="125"/>
    </row>
    <row r="37" spans="2:21" ht="15.5" hidden="1" x14ac:dyDescent="0.35">
      <c r="B37" s="129"/>
      <c r="M37" s="129"/>
    </row>
    <row r="38" spans="2:21" hidden="1" x14ac:dyDescent="0.3">
      <c r="B38" s="130"/>
      <c r="C38" s="131"/>
      <c r="D38" s="131"/>
      <c r="E38" s="131"/>
      <c r="F38" s="131"/>
      <c r="G38" s="131"/>
      <c r="H38" s="131"/>
      <c r="I38" s="131"/>
      <c r="J38" s="131"/>
      <c r="K38" s="25"/>
      <c r="L38" s="58"/>
      <c r="M38" s="130"/>
      <c r="N38" s="131"/>
      <c r="O38" s="131"/>
      <c r="P38" s="131"/>
      <c r="Q38" s="131"/>
      <c r="R38" s="131"/>
      <c r="S38" s="136"/>
      <c r="T38" s="136"/>
      <c r="U38" s="131"/>
    </row>
    <row r="39" spans="2:21" ht="15.5" hidden="1" x14ac:dyDescent="0.35">
      <c r="B39" s="129"/>
      <c r="M39" s="129"/>
    </row>
    <row r="40" spans="2:21" hidden="1" x14ac:dyDescent="0.3">
      <c r="B40" s="130"/>
      <c r="C40" s="136"/>
      <c r="D40" s="136"/>
      <c r="E40" s="136"/>
      <c r="F40" s="136"/>
      <c r="G40" s="136"/>
      <c r="H40" s="136"/>
      <c r="I40" s="136"/>
      <c r="J40" s="136"/>
      <c r="M40" s="130"/>
      <c r="N40" s="136"/>
      <c r="O40" s="136"/>
      <c r="P40" s="136"/>
      <c r="Q40" s="136"/>
      <c r="R40" s="136"/>
      <c r="S40" s="136"/>
      <c r="T40" s="136"/>
      <c r="U40" s="136"/>
    </row>
    <row r="41" spans="2:21" ht="14.5" hidden="1" x14ac:dyDescent="0.3">
      <c r="B41" s="52"/>
      <c r="C41" s="118"/>
      <c r="D41" s="118"/>
      <c r="E41" s="118"/>
      <c r="F41" s="118"/>
      <c r="G41" s="118"/>
      <c r="H41" s="118"/>
      <c r="I41" s="118"/>
      <c r="J41" s="118"/>
      <c r="M41" s="52"/>
      <c r="N41" s="118"/>
      <c r="O41" s="118"/>
      <c r="P41" s="118"/>
      <c r="Q41" s="118"/>
      <c r="R41" s="118"/>
      <c r="S41" s="118"/>
      <c r="T41" s="118"/>
      <c r="U41" s="118"/>
    </row>
    <row r="42" spans="2:21" hidden="1" x14ac:dyDescent="0.3">
      <c r="B42" s="130"/>
      <c r="C42" s="136"/>
      <c r="D42" s="136"/>
      <c r="E42" s="136"/>
      <c r="F42" s="136"/>
      <c r="G42" s="136"/>
      <c r="H42" s="136"/>
      <c r="I42" s="136"/>
      <c r="J42" s="136"/>
      <c r="M42" s="130"/>
      <c r="N42" s="136"/>
      <c r="O42" s="136"/>
      <c r="P42" s="136"/>
      <c r="Q42" s="136"/>
      <c r="R42" s="136"/>
      <c r="S42" s="136"/>
      <c r="T42" s="136"/>
      <c r="U42" s="136"/>
    </row>
    <row r="43" spans="2:21" ht="14.5" hidden="1" x14ac:dyDescent="0.3">
      <c r="B43" s="52"/>
      <c r="C43" s="118"/>
      <c r="D43" s="118"/>
      <c r="E43" s="118"/>
      <c r="F43" s="118"/>
      <c r="G43" s="118"/>
      <c r="H43" s="118"/>
      <c r="I43" s="118"/>
      <c r="J43" s="118"/>
      <c r="L43" s="37"/>
      <c r="M43" s="52"/>
      <c r="N43" s="118"/>
      <c r="O43" s="118"/>
      <c r="P43" s="118"/>
      <c r="Q43" s="118"/>
      <c r="R43" s="118"/>
      <c r="S43" s="118"/>
      <c r="T43" s="118"/>
      <c r="U43" s="118"/>
    </row>
    <row r="44" spans="2:21" hidden="1" x14ac:dyDescent="0.3">
      <c r="B44" s="130"/>
      <c r="C44" s="136"/>
      <c r="D44" s="136"/>
      <c r="E44" s="136"/>
      <c r="F44" s="136"/>
      <c r="G44" s="136"/>
      <c r="H44" s="136"/>
      <c r="I44" s="136"/>
      <c r="J44" s="136"/>
      <c r="L44" s="37"/>
      <c r="M44" s="130"/>
      <c r="N44" s="136"/>
      <c r="O44" s="136"/>
      <c r="P44" s="136"/>
      <c r="Q44" s="136"/>
      <c r="R44" s="136"/>
      <c r="S44" s="136"/>
      <c r="T44" s="136"/>
      <c r="U44" s="136"/>
    </row>
    <row r="45" spans="2:21" hidden="1" x14ac:dyDescent="0.3">
      <c r="B45" s="132"/>
      <c r="C45" s="133"/>
      <c r="D45" s="133"/>
      <c r="E45" s="133"/>
      <c r="F45" s="133"/>
      <c r="G45" s="133"/>
      <c r="H45" s="133"/>
      <c r="I45" s="133"/>
      <c r="J45" s="133"/>
      <c r="M45" s="132"/>
      <c r="N45" s="133"/>
      <c r="O45" s="133"/>
      <c r="P45" s="133"/>
      <c r="Q45" s="133"/>
      <c r="R45" s="133"/>
      <c r="S45" s="133"/>
      <c r="T45" s="133"/>
      <c r="U45" s="133"/>
    </row>
    <row r="46" spans="2:21" ht="14.5" hidden="1" x14ac:dyDescent="0.3">
      <c r="B46" s="52"/>
      <c r="C46" s="118"/>
      <c r="D46" s="118"/>
      <c r="E46" s="118"/>
      <c r="F46" s="118"/>
      <c r="G46" s="118"/>
      <c r="H46" s="118"/>
      <c r="I46" s="118"/>
      <c r="J46" s="118"/>
      <c r="L46" s="37"/>
      <c r="M46" s="52"/>
      <c r="N46" s="118"/>
      <c r="O46" s="118"/>
      <c r="P46" s="118"/>
      <c r="Q46" s="118"/>
      <c r="R46" s="118"/>
      <c r="S46" s="118"/>
      <c r="T46" s="118"/>
      <c r="U46" s="118"/>
    </row>
    <row r="47" spans="2:21" ht="14.5" hidden="1" x14ac:dyDescent="0.3">
      <c r="B47" s="52"/>
      <c r="C47" s="118"/>
      <c r="D47" s="118"/>
      <c r="E47" s="118"/>
      <c r="F47" s="118"/>
      <c r="G47" s="118"/>
      <c r="H47" s="118"/>
      <c r="I47" s="118"/>
      <c r="J47" s="118"/>
      <c r="L47" s="37"/>
      <c r="M47" s="52"/>
      <c r="N47" s="118"/>
      <c r="O47" s="118"/>
      <c r="P47" s="118"/>
      <c r="Q47" s="118"/>
      <c r="R47" s="118"/>
      <c r="S47" s="118"/>
      <c r="T47" s="118"/>
      <c r="U47" s="118"/>
    </row>
    <row r="48" spans="2:21" ht="14.5" hidden="1" x14ac:dyDescent="0.3">
      <c r="B48" s="52"/>
      <c r="C48" s="118"/>
      <c r="D48" s="118"/>
      <c r="E48" s="118"/>
      <c r="F48" s="118"/>
      <c r="G48" s="118"/>
      <c r="H48" s="118"/>
      <c r="I48" s="118"/>
      <c r="J48" s="118"/>
      <c r="L48" s="37"/>
      <c r="M48" s="52"/>
      <c r="N48" s="118"/>
      <c r="O48" s="118"/>
      <c r="P48" s="118"/>
      <c r="Q48" s="118"/>
      <c r="R48" s="118"/>
      <c r="S48" s="118"/>
      <c r="T48" s="118"/>
      <c r="U48" s="118"/>
    </row>
    <row r="49" spans="2:21" ht="14.5" hidden="1" x14ac:dyDescent="0.3">
      <c r="B49" s="52"/>
      <c r="C49" s="118"/>
      <c r="D49" s="118"/>
      <c r="E49" s="118"/>
      <c r="F49" s="118"/>
      <c r="G49" s="118"/>
      <c r="H49" s="118"/>
      <c r="I49" s="118"/>
      <c r="J49" s="118"/>
      <c r="L49" s="37"/>
      <c r="M49" s="52"/>
      <c r="N49" s="118"/>
      <c r="O49" s="118"/>
      <c r="P49" s="118"/>
      <c r="Q49" s="118"/>
      <c r="R49" s="118"/>
      <c r="S49" s="118"/>
      <c r="T49" s="118"/>
      <c r="U49" s="118"/>
    </row>
    <row r="50" spans="2:21" ht="14.5" hidden="1" x14ac:dyDescent="0.3">
      <c r="B50" s="52"/>
      <c r="C50" s="118"/>
      <c r="D50" s="118"/>
      <c r="E50" s="118"/>
      <c r="F50" s="118"/>
      <c r="G50" s="118"/>
      <c r="H50" s="118"/>
      <c r="I50" s="118"/>
      <c r="J50" s="118"/>
      <c r="L50" s="37"/>
      <c r="M50" s="52"/>
      <c r="N50" s="118"/>
      <c r="O50" s="118"/>
      <c r="P50" s="118"/>
      <c r="Q50" s="118"/>
      <c r="R50" s="118"/>
      <c r="S50" s="118"/>
      <c r="T50" s="118"/>
      <c r="U50" s="118"/>
    </row>
    <row r="51" spans="2:21" ht="14.5" hidden="1" x14ac:dyDescent="0.3">
      <c r="B51" s="52"/>
      <c r="C51" s="118"/>
      <c r="D51" s="118"/>
      <c r="E51" s="118"/>
      <c r="F51" s="118"/>
      <c r="G51" s="118"/>
      <c r="H51" s="118"/>
      <c r="I51" s="118"/>
      <c r="J51" s="118"/>
      <c r="L51" s="37"/>
      <c r="M51" s="52"/>
      <c r="N51" s="118"/>
      <c r="O51" s="118"/>
      <c r="P51" s="118"/>
      <c r="Q51" s="118"/>
      <c r="R51" s="118"/>
      <c r="S51" s="118"/>
      <c r="T51" s="118"/>
      <c r="U51" s="118"/>
    </row>
    <row r="52" spans="2:21" ht="15.5" hidden="1" x14ac:dyDescent="0.35">
      <c r="B52" s="134"/>
      <c r="M52" s="134"/>
      <c r="N52" s="37"/>
      <c r="O52" s="37"/>
      <c r="P52" s="37"/>
      <c r="Q52" s="37"/>
      <c r="R52" s="37"/>
      <c r="S52" s="37"/>
      <c r="T52" s="37"/>
      <c r="U52" s="37"/>
    </row>
    <row r="53" spans="2:21" hidden="1" x14ac:dyDescent="0.3">
      <c r="B53" s="130"/>
      <c r="C53" s="136"/>
      <c r="D53" s="136"/>
      <c r="E53" s="136"/>
      <c r="F53" s="136"/>
      <c r="G53" s="136"/>
      <c r="H53" s="136"/>
      <c r="I53" s="136"/>
      <c r="J53" s="136"/>
      <c r="K53" s="115"/>
      <c r="L53" s="39"/>
      <c r="M53" s="130"/>
      <c r="N53" s="136"/>
      <c r="O53" s="136"/>
      <c r="P53" s="136"/>
      <c r="Q53" s="136"/>
      <c r="R53" s="136"/>
      <c r="S53" s="136"/>
      <c r="T53" s="136"/>
      <c r="U53" s="136"/>
    </row>
    <row r="54" spans="2:21" ht="14.5" hidden="1" x14ac:dyDescent="0.3">
      <c r="B54" s="52"/>
      <c r="C54" s="118"/>
      <c r="D54" s="118"/>
      <c r="E54" s="118"/>
      <c r="F54" s="118"/>
      <c r="G54" s="118"/>
      <c r="H54" s="118"/>
      <c r="I54" s="118"/>
      <c r="J54" s="118"/>
      <c r="L54" s="39"/>
      <c r="M54" s="52"/>
      <c r="N54" s="118"/>
      <c r="O54" s="118"/>
      <c r="P54" s="118"/>
      <c r="Q54" s="118"/>
      <c r="R54" s="118"/>
      <c r="S54" s="118"/>
      <c r="T54" s="118"/>
      <c r="U54" s="118"/>
    </row>
    <row r="55" spans="2:21" ht="14.5" hidden="1" x14ac:dyDescent="0.3">
      <c r="B55" s="52"/>
      <c r="C55" s="118"/>
      <c r="D55" s="118"/>
      <c r="E55" s="118"/>
      <c r="F55" s="118"/>
      <c r="G55" s="118"/>
      <c r="H55" s="118"/>
      <c r="I55" s="118"/>
      <c r="J55" s="118"/>
      <c r="L55" s="39"/>
      <c r="M55" s="52"/>
      <c r="N55" s="118"/>
      <c r="O55" s="118"/>
      <c r="P55" s="118"/>
      <c r="Q55" s="118"/>
      <c r="R55" s="118"/>
      <c r="S55" s="118"/>
      <c r="T55" s="118"/>
      <c r="U55" s="118"/>
    </row>
    <row r="56" spans="2:21" ht="14.5" hidden="1" x14ac:dyDescent="0.3">
      <c r="B56" s="52"/>
      <c r="C56" s="118"/>
      <c r="D56" s="118"/>
      <c r="E56" s="118"/>
      <c r="F56" s="118"/>
      <c r="G56" s="118"/>
      <c r="H56" s="118"/>
      <c r="I56" s="118"/>
      <c r="J56" s="118"/>
      <c r="L56" s="39"/>
      <c r="M56" s="52"/>
      <c r="N56" s="118"/>
      <c r="O56" s="118"/>
      <c r="P56" s="118"/>
      <c r="Q56" s="118"/>
      <c r="R56" s="118"/>
      <c r="S56" s="118"/>
      <c r="T56" s="118"/>
      <c r="U56" s="118"/>
    </row>
    <row r="57" spans="2:21" hidden="1" x14ac:dyDescent="0.3">
      <c r="B57" s="33"/>
      <c r="M57" s="33"/>
    </row>
    <row r="58" spans="2:21" ht="14.5" hidden="1" x14ac:dyDescent="0.3">
      <c r="B58" s="135"/>
      <c r="M58" s="135"/>
    </row>
    <row r="59" spans="2:21" ht="14.15" hidden="1" customHeight="1" x14ac:dyDescent="0.3">
      <c r="M59" s="425"/>
      <c r="N59" s="425"/>
      <c r="O59" s="425"/>
      <c r="P59" s="425"/>
      <c r="Q59" s="425"/>
      <c r="R59" s="425"/>
      <c r="S59" s="425"/>
      <c r="T59" s="425"/>
      <c r="U59" s="425"/>
    </row>
    <row r="60" spans="2:21" x14ac:dyDescent="0.3">
      <c r="M60" s="425"/>
      <c r="N60" s="425"/>
      <c r="O60" s="425"/>
      <c r="P60" s="425"/>
      <c r="Q60" s="425"/>
      <c r="R60" s="425"/>
      <c r="S60" s="425"/>
      <c r="T60" s="425"/>
      <c r="U60" s="425"/>
    </row>
    <row r="64" spans="2:21" x14ac:dyDescent="0.3">
      <c r="M64" s="424"/>
      <c r="N64" s="425"/>
      <c r="O64" s="425"/>
      <c r="P64" s="425"/>
      <c r="Q64" s="425"/>
      <c r="R64" s="425"/>
      <c r="S64" s="425"/>
      <c r="T64" s="425"/>
      <c r="U64" s="425"/>
    </row>
    <row r="65" spans="13:21" x14ac:dyDescent="0.3">
      <c r="M65" s="425"/>
      <c r="N65" s="425"/>
      <c r="O65" s="425"/>
      <c r="P65" s="425"/>
      <c r="Q65" s="425"/>
      <c r="R65" s="425"/>
      <c r="S65" s="425"/>
      <c r="T65" s="425"/>
      <c r="U65" s="425"/>
    </row>
    <row r="67" spans="13:21" x14ac:dyDescent="0.3">
      <c r="M67" s="426"/>
      <c r="N67" s="426"/>
      <c r="O67" s="426"/>
      <c r="P67" s="426"/>
      <c r="Q67" s="426"/>
      <c r="R67" s="426"/>
      <c r="S67" s="426"/>
      <c r="T67" s="426"/>
      <c r="U67" s="426"/>
    </row>
    <row r="68" spans="13:21" ht="14.5" x14ac:dyDescent="0.3">
      <c r="M68" s="315"/>
      <c r="N68" s="316"/>
      <c r="O68" s="316"/>
      <c r="P68" s="316"/>
      <c r="Q68" s="316"/>
      <c r="R68" s="316"/>
      <c r="S68" s="316"/>
      <c r="T68" s="316"/>
      <c r="U68" s="316"/>
    </row>
  </sheetData>
  <mergeCells count="15">
    <mergeCell ref="B1:J1"/>
    <mergeCell ref="C3:G3"/>
    <mergeCell ref="H3:H4"/>
    <mergeCell ref="B33:J33"/>
    <mergeCell ref="C35:G35"/>
    <mergeCell ref="H35:H36"/>
    <mergeCell ref="M64:U65"/>
    <mergeCell ref="M59:U60"/>
    <mergeCell ref="M67:U67"/>
    <mergeCell ref="M1:U1"/>
    <mergeCell ref="N3:R3"/>
    <mergeCell ref="S3:S4"/>
    <mergeCell ref="M33:U33"/>
    <mergeCell ref="N35:R35"/>
    <mergeCell ref="S35:S3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30"/>
  <sheetViews>
    <sheetView showGridLines="0" zoomScale="26" zoomScaleNormal="90" zoomScalePageLayoutView="120" workbookViewId="0">
      <selection activeCell="D28" sqref="D28"/>
    </sheetView>
  </sheetViews>
  <sheetFormatPr defaultColWidth="11.453125" defaultRowHeight="14" outlineLevelCol="1" x14ac:dyDescent="0.3"/>
  <cols>
    <col min="1" max="1" width="3.7265625" style="21" customWidth="1"/>
    <col min="2" max="2" width="1.26953125" style="21" customWidth="1"/>
    <col min="3" max="3" width="6.7265625" style="21" customWidth="1"/>
    <col min="4" max="4" width="29.54296875" style="21" customWidth="1"/>
    <col min="5" max="7" width="12.54296875" style="21" customWidth="1"/>
    <col min="8" max="10" width="12.54296875" style="21" customWidth="1" outlineLevel="1"/>
    <col min="11" max="16384" width="11.453125" style="21"/>
  </cols>
  <sheetData>
    <row r="2" spans="1:10" ht="23.15" customHeight="1" x14ac:dyDescent="0.3">
      <c r="B2" s="410" t="s">
        <v>13</v>
      </c>
      <c r="C2" s="410"/>
      <c r="D2" s="410"/>
      <c r="E2" s="410"/>
      <c r="F2" s="410"/>
      <c r="G2" s="410"/>
      <c r="H2" s="410"/>
      <c r="I2" s="410"/>
    </row>
    <row r="3" spans="1:10" ht="23.15" customHeight="1" x14ac:dyDescent="0.3">
      <c r="E3" s="22"/>
      <c r="F3" s="22"/>
      <c r="G3" s="22"/>
      <c r="H3" s="22"/>
      <c r="I3" s="22"/>
      <c r="J3" s="22"/>
    </row>
    <row r="4" spans="1:10" ht="23.15" customHeight="1" x14ac:dyDescent="0.3">
      <c r="B4" s="158"/>
      <c r="C4" s="158"/>
      <c r="D4" s="158"/>
      <c r="E4" s="156" t="s">
        <v>1</v>
      </c>
      <c r="F4" s="156" t="s">
        <v>2</v>
      </c>
      <c r="G4" s="157" t="s">
        <v>3</v>
      </c>
      <c r="H4" s="156" t="s">
        <v>4</v>
      </c>
      <c r="I4" s="156" t="s">
        <v>5</v>
      </c>
      <c r="J4" s="157" t="s">
        <v>3</v>
      </c>
    </row>
    <row r="5" spans="1:10" ht="23.15" customHeight="1" x14ac:dyDescent="0.3">
      <c r="A5" s="33"/>
      <c r="B5" s="167"/>
      <c r="C5" s="159" t="s">
        <v>14</v>
      </c>
      <c r="D5" s="159"/>
      <c r="E5" s="160"/>
      <c r="F5" s="160"/>
      <c r="G5" s="161"/>
      <c r="H5" s="160"/>
      <c r="I5" s="160"/>
      <c r="J5" s="161"/>
    </row>
    <row r="6" spans="1:10" ht="23.15" customHeight="1" x14ac:dyDescent="0.3">
      <c r="A6" s="33"/>
      <c r="B6" s="167"/>
      <c r="C6" s="162" t="s">
        <v>15</v>
      </c>
      <c r="D6" s="162"/>
      <c r="E6" s="163">
        <v>325.379837711297</v>
      </c>
      <c r="F6" s="163">
        <v>334.23092620581701</v>
      </c>
      <c r="G6" s="164">
        <v>-2.6481955440202376</v>
      </c>
      <c r="H6" s="163">
        <v>926.90135713247116</v>
      </c>
      <c r="I6" s="163">
        <v>948.54144700911331</v>
      </c>
      <c r="J6" s="164">
        <v>-2.2814068847361813</v>
      </c>
    </row>
    <row r="7" spans="1:10" ht="23.15" customHeight="1" x14ac:dyDescent="0.3">
      <c r="A7" s="33"/>
      <c r="B7" s="167"/>
      <c r="C7" s="162" t="s">
        <v>16</v>
      </c>
      <c r="D7" s="162"/>
      <c r="E7" s="163">
        <v>104.088312864174</v>
      </c>
      <c r="F7" s="163">
        <v>106.357826334647</v>
      </c>
      <c r="G7" s="164">
        <v>-2.1338471729688613</v>
      </c>
      <c r="H7" s="163">
        <v>310.83466891064978</v>
      </c>
      <c r="I7" s="163">
        <v>317.49142171400081</v>
      </c>
      <c r="J7" s="164">
        <v>-2.0966717045185157</v>
      </c>
    </row>
    <row r="8" spans="1:10" ht="23.15" customHeight="1" x14ac:dyDescent="0.3">
      <c r="A8" s="33"/>
      <c r="B8" s="167"/>
      <c r="C8" s="165" t="s">
        <v>17</v>
      </c>
      <c r="D8" s="165"/>
      <c r="E8" s="166">
        <v>429.46815057547093</v>
      </c>
      <c r="F8" s="166">
        <v>440.58875254046404</v>
      </c>
      <c r="G8" s="164">
        <v>-2.5240321957542</v>
      </c>
      <c r="H8" s="166">
        <v>1237.736026043121</v>
      </c>
      <c r="I8" s="166">
        <v>1266.032868723114</v>
      </c>
      <c r="J8" s="164">
        <v>-2.2350796238436055</v>
      </c>
    </row>
    <row r="9" spans="1:10" ht="23.15" customHeight="1" x14ac:dyDescent="0.3">
      <c r="A9" s="33"/>
      <c r="B9" s="167"/>
      <c r="C9" s="162" t="s">
        <v>18</v>
      </c>
      <c r="D9" s="162"/>
      <c r="E9" s="163">
        <v>74.325852624732988</v>
      </c>
      <c r="F9" s="163">
        <v>75.594535518885692</v>
      </c>
      <c r="G9" s="164">
        <v>-1.6782732844965342</v>
      </c>
      <c r="H9" s="163">
        <v>200.13258614951619</v>
      </c>
      <c r="I9" s="163">
        <v>219.50249630927772</v>
      </c>
      <c r="J9" s="164">
        <v>-8.8244600792464105</v>
      </c>
    </row>
    <row r="10" spans="1:10" ht="23.15" customHeight="1" x14ac:dyDescent="0.3">
      <c r="A10" s="33"/>
      <c r="B10" s="167"/>
      <c r="C10" s="162" t="s">
        <v>19</v>
      </c>
      <c r="D10" s="162"/>
      <c r="E10" s="163">
        <v>61.189581689591002</v>
      </c>
      <c r="F10" s="163">
        <v>60.153964117175995</v>
      </c>
      <c r="G10" s="164">
        <v>1.7216115140769261</v>
      </c>
      <c r="H10" s="163">
        <v>178.60785435090204</v>
      </c>
      <c r="I10" s="163">
        <v>174.06492452393906</v>
      </c>
      <c r="J10" s="164">
        <v>2.6099053783453119</v>
      </c>
    </row>
    <row r="11" spans="1:10" ht="23.15" customHeight="1" x14ac:dyDescent="0.3">
      <c r="A11" s="33"/>
      <c r="B11" s="167"/>
      <c r="C11" s="165" t="s">
        <v>20</v>
      </c>
      <c r="D11" s="165"/>
      <c r="E11" s="166">
        <v>564.98358488979488</v>
      </c>
      <c r="F11" s="166">
        <v>576.33725217652568</v>
      </c>
      <c r="G11" s="164">
        <v>-1.969969361489976</v>
      </c>
      <c r="H11" s="166">
        <v>1616.4764665435391</v>
      </c>
      <c r="I11" s="166">
        <v>1659.6002895563308</v>
      </c>
      <c r="J11" s="164">
        <v>-2.5984463418188608</v>
      </c>
    </row>
    <row r="12" spans="1:10" ht="23.15" customHeight="1" x14ac:dyDescent="0.3">
      <c r="A12" s="33"/>
      <c r="B12" s="167"/>
      <c r="C12" s="162" t="s">
        <v>21</v>
      </c>
      <c r="D12" s="162"/>
      <c r="E12" s="163">
        <v>58.129359649118008</v>
      </c>
      <c r="F12" s="163">
        <v>58.093198702000002</v>
      </c>
      <c r="G12" s="164">
        <v>6.2246438354174316E-2</v>
      </c>
      <c r="H12" s="163">
        <v>173.38215769175801</v>
      </c>
      <c r="I12" s="163">
        <v>176.83714046302399</v>
      </c>
      <c r="J12" s="164">
        <v>-1.9537653471547789</v>
      </c>
    </row>
    <row r="13" spans="1:10" ht="23.15" customHeight="1" x14ac:dyDescent="0.3">
      <c r="A13" s="33"/>
      <c r="B13" s="167"/>
      <c r="C13" s="165" t="s">
        <v>22</v>
      </c>
      <c r="D13" s="165"/>
      <c r="E13" s="166">
        <v>623.11294453891287</v>
      </c>
      <c r="F13" s="166">
        <v>634.43045087852579</v>
      </c>
      <c r="G13" s="164">
        <v>-1.7838844784232921</v>
      </c>
      <c r="H13" s="166">
        <v>1789.8586242352972</v>
      </c>
      <c r="I13" s="166">
        <v>1836.4374300193549</v>
      </c>
      <c r="J13" s="164">
        <v>-2.5363676988203632</v>
      </c>
    </row>
    <row r="14" spans="1:10" ht="23.15" customHeight="1" x14ac:dyDescent="0.3">
      <c r="A14" s="33"/>
      <c r="B14" s="167"/>
      <c r="C14" s="159" t="s">
        <v>23</v>
      </c>
      <c r="D14" s="168"/>
      <c r="E14" s="166"/>
      <c r="F14" s="166"/>
      <c r="G14" s="164"/>
      <c r="H14" s="166"/>
      <c r="I14" s="166"/>
      <c r="J14" s="164"/>
    </row>
    <row r="15" spans="1:10" ht="23.15" customHeight="1" x14ac:dyDescent="0.3">
      <c r="A15" s="33"/>
      <c r="B15" s="167"/>
      <c r="C15" s="162" t="s">
        <v>24</v>
      </c>
      <c r="D15" s="169"/>
      <c r="E15" s="310">
        <v>62920.297136897258</v>
      </c>
      <c r="F15" s="310">
        <v>62612.728894227912</v>
      </c>
      <c r="G15" s="164">
        <v>0.49122318752297112</v>
      </c>
      <c r="H15" s="310">
        <v>183385.81665619192</v>
      </c>
      <c r="I15" s="310">
        <v>172057.41520148021</v>
      </c>
      <c r="J15" s="164">
        <v>6.584082087625287</v>
      </c>
    </row>
    <row r="16" spans="1:10" ht="23.15" customHeight="1" x14ac:dyDescent="0.3">
      <c r="A16" s="33"/>
      <c r="B16" s="171"/>
      <c r="C16" s="162" t="s">
        <v>8</v>
      </c>
      <c r="D16" s="162"/>
      <c r="E16" s="310">
        <v>12830.884662485299</v>
      </c>
      <c r="F16" s="310">
        <v>12683.598401585696</v>
      </c>
      <c r="G16" s="164">
        <v>1.1612340302511459</v>
      </c>
      <c r="H16" s="310">
        <v>36632.390587355287</v>
      </c>
      <c r="I16" s="310">
        <v>34514.383671062657</v>
      </c>
      <c r="J16" s="164">
        <v>6.1365920263220408</v>
      </c>
    </row>
    <row r="17" spans="1:11" ht="23.15" customHeight="1" x14ac:dyDescent="0.3">
      <c r="A17" s="33"/>
      <c r="B17" s="33"/>
      <c r="C17" s="170" t="s">
        <v>25</v>
      </c>
      <c r="D17" s="170"/>
      <c r="E17" s="317">
        <v>0.20392282373633464</v>
      </c>
      <c r="F17" s="350">
        <v>0.20257220257900244</v>
      </c>
      <c r="G17" s="389" t="s">
        <v>26</v>
      </c>
      <c r="H17" s="350">
        <v>0.19975585492542733</v>
      </c>
      <c r="I17" s="350">
        <v>0.20059805984325707</v>
      </c>
      <c r="J17" s="390" t="s">
        <v>27</v>
      </c>
    </row>
    <row r="18" spans="1:11" ht="9" customHeight="1" x14ac:dyDescent="0.3">
      <c r="C18" s="27"/>
      <c r="D18" s="27"/>
      <c r="E18" s="28"/>
      <c r="F18" s="351"/>
      <c r="G18" s="20"/>
      <c r="H18" s="351"/>
      <c r="I18" s="351"/>
      <c r="J18" s="20"/>
    </row>
    <row r="19" spans="1:11" x14ac:dyDescent="0.3">
      <c r="B19" s="172"/>
      <c r="C19" s="411" t="s">
        <v>28</v>
      </c>
      <c r="D19" s="412"/>
      <c r="E19" s="412"/>
      <c r="F19" s="412"/>
      <c r="G19" s="412"/>
      <c r="H19" s="412"/>
      <c r="I19" s="412"/>
    </row>
    <row r="20" spans="1:11" x14ac:dyDescent="0.3">
      <c r="B20" s="172"/>
      <c r="C20" s="413" t="s">
        <v>29</v>
      </c>
      <c r="D20" s="413"/>
      <c r="E20" s="413"/>
      <c r="F20" s="413"/>
      <c r="G20" s="413"/>
      <c r="H20" s="413"/>
      <c r="I20" s="413"/>
      <c r="J20" s="29"/>
      <c r="K20" s="29"/>
    </row>
    <row r="21" spans="1:11" x14ac:dyDescent="0.3">
      <c r="B21" s="172"/>
      <c r="C21" s="413" t="s">
        <v>30</v>
      </c>
      <c r="D21" s="413"/>
      <c r="E21" s="413"/>
      <c r="F21" s="413"/>
      <c r="G21" s="413"/>
      <c r="H21" s="413"/>
      <c r="I21" s="413"/>
      <c r="J21" s="29"/>
      <c r="K21" s="29"/>
    </row>
    <row r="22" spans="1:11" x14ac:dyDescent="0.3">
      <c r="B22" s="29"/>
      <c r="C22" s="388"/>
    </row>
    <row r="23" spans="1:11" x14ac:dyDescent="0.3">
      <c r="D23" s="1"/>
      <c r="E23" s="387"/>
      <c r="F23" s="387"/>
      <c r="G23" s="35"/>
      <c r="H23" s="387"/>
      <c r="I23" s="387"/>
      <c r="J23" s="35"/>
    </row>
    <row r="24" spans="1:11" x14ac:dyDescent="0.3">
      <c r="E24" s="36"/>
      <c r="F24" s="36"/>
      <c r="H24" s="37"/>
      <c r="I24" s="38"/>
    </row>
    <row r="25" spans="1:11" x14ac:dyDescent="0.3">
      <c r="E25" s="39"/>
      <c r="F25" s="39"/>
    </row>
    <row r="26" spans="1:11" x14ac:dyDescent="0.3">
      <c r="E26" s="36"/>
      <c r="F26" s="36"/>
    </row>
    <row r="27" spans="1:11" x14ac:dyDescent="0.3">
      <c r="E27" s="17"/>
      <c r="F27" s="17"/>
      <c r="G27" s="35"/>
    </row>
    <row r="30" spans="1:11" ht="15.5" x14ac:dyDescent="0.3">
      <c r="E30" s="414"/>
      <c r="F30" s="414"/>
      <c r="G30" s="414"/>
      <c r="H30" s="414"/>
      <c r="I30" s="414"/>
      <c r="J30" s="414"/>
      <c r="K30" s="414"/>
    </row>
  </sheetData>
  <mergeCells count="5">
    <mergeCell ref="B2:I2"/>
    <mergeCell ref="C19:I19"/>
    <mergeCell ref="C20:I20"/>
    <mergeCell ref="E30:K30"/>
    <mergeCell ref="C21:I2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1:N37"/>
  <sheetViews>
    <sheetView showGridLines="0" zoomScale="28" zoomScaleNormal="100" zoomScalePageLayoutView="110" workbookViewId="0">
      <selection activeCell="E45" sqref="E45"/>
    </sheetView>
  </sheetViews>
  <sheetFormatPr defaultColWidth="11.453125" defaultRowHeight="14" outlineLevelCol="1" x14ac:dyDescent="0.3"/>
  <cols>
    <col min="1" max="2" width="3.7265625" style="21" customWidth="1"/>
    <col min="3" max="3" width="1.26953125" style="21" customWidth="1"/>
    <col min="4" max="4" width="3.54296875" style="33" customWidth="1"/>
    <col min="5" max="5" width="7.26953125" style="21" customWidth="1"/>
    <col min="6" max="6" width="28" style="21" customWidth="1"/>
    <col min="7" max="9" width="12.54296875" style="21" customWidth="1"/>
    <col min="10" max="12" width="12.54296875" style="21" customWidth="1" outlineLevel="1"/>
    <col min="13" max="14" width="14.26953125" style="21" customWidth="1" outlineLevel="1"/>
    <col min="15" max="16384" width="11.453125" style="21"/>
  </cols>
  <sheetData>
    <row r="1" spans="3:14" x14ac:dyDescent="0.3">
      <c r="G1" s="40"/>
      <c r="H1" s="40"/>
      <c r="J1" s="41"/>
      <c r="K1" s="41"/>
    </row>
    <row r="2" spans="3:14" ht="25.5" customHeight="1" x14ac:dyDescent="0.3">
      <c r="D2" s="42"/>
      <c r="E2" s="174" t="s">
        <v>31</v>
      </c>
      <c r="F2" s="174"/>
      <c r="G2" s="174"/>
      <c r="H2" s="174"/>
      <c r="I2" s="174"/>
      <c r="J2" s="174"/>
      <c r="K2" s="174"/>
      <c r="L2" s="174"/>
      <c r="M2" s="43"/>
      <c r="N2" s="43"/>
    </row>
    <row r="3" spans="3:14" ht="6" customHeight="1" x14ac:dyDescent="0.35">
      <c r="H3" s="45"/>
      <c r="I3" s="45"/>
      <c r="J3" s="45"/>
      <c r="K3" s="45"/>
      <c r="L3" s="46"/>
      <c r="M3" s="46"/>
      <c r="N3" s="46"/>
    </row>
    <row r="4" spans="3:14" ht="23.15" customHeight="1" x14ac:dyDescent="0.3">
      <c r="C4" s="322"/>
      <c r="D4" s="47"/>
      <c r="E4" s="47"/>
      <c r="F4" s="47"/>
      <c r="G4" s="156" t="s">
        <v>1</v>
      </c>
      <c r="H4" s="156" t="s">
        <v>2</v>
      </c>
      <c r="I4" s="175" t="s">
        <v>3</v>
      </c>
      <c r="J4" s="156" t="s">
        <v>4</v>
      </c>
      <c r="K4" s="156" t="s">
        <v>5</v>
      </c>
      <c r="L4" s="175" t="s">
        <v>3</v>
      </c>
      <c r="M4" s="48"/>
      <c r="N4" s="48"/>
    </row>
    <row r="5" spans="3:14" ht="23.15" customHeight="1" x14ac:dyDescent="0.3">
      <c r="C5" s="323"/>
      <c r="D5" s="50"/>
      <c r="E5" s="176" t="s">
        <v>32</v>
      </c>
      <c r="F5" s="177"/>
      <c r="G5" s="179"/>
      <c r="H5" s="179"/>
      <c r="I5" s="180"/>
      <c r="J5" s="179"/>
      <c r="K5" s="179"/>
      <c r="L5" s="180"/>
      <c r="M5" s="51"/>
      <c r="N5" s="51"/>
    </row>
    <row r="6" spans="3:14" ht="23.15" customHeight="1" x14ac:dyDescent="0.3">
      <c r="C6" s="323"/>
      <c r="D6" s="50"/>
      <c r="E6" s="162" t="s">
        <v>15</v>
      </c>
      <c r="F6" s="162"/>
      <c r="G6" s="163">
        <v>211.66940767057096</v>
      </c>
      <c r="H6" s="163">
        <v>217.039700184823</v>
      </c>
      <c r="I6" s="164">
        <v>-2.4743364968155102</v>
      </c>
      <c r="J6" s="163">
        <v>588.27495629397526</v>
      </c>
      <c r="K6" s="163">
        <v>603.87086998584743</v>
      </c>
      <c r="L6" s="164">
        <v>-2.5826570657792591</v>
      </c>
      <c r="M6" s="53"/>
      <c r="N6" s="53"/>
    </row>
    <row r="7" spans="3:14" ht="23.15" customHeight="1" x14ac:dyDescent="0.3">
      <c r="C7" s="323"/>
      <c r="D7" s="50"/>
      <c r="E7" s="162" t="s">
        <v>16</v>
      </c>
      <c r="F7" s="162"/>
      <c r="G7" s="163">
        <v>31.964678425915999</v>
      </c>
      <c r="H7" s="163">
        <v>33.929326480328001</v>
      </c>
      <c r="I7" s="164">
        <v>-5.7904127733012682</v>
      </c>
      <c r="J7" s="163">
        <v>91.011643159504786</v>
      </c>
      <c r="K7" s="163">
        <v>96.51711054044894</v>
      </c>
      <c r="L7" s="164">
        <v>-5.7041361372260457</v>
      </c>
      <c r="M7" s="53"/>
      <c r="N7" s="53"/>
    </row>
    <row r="8" spans="3:14" ht="23.15" customHeight="1" x14ac:dyDescent="0.3">
      <c r="C8" s="323"/>
      <c r="D8" s="50"/>
      <c r="E8" s="178" t="s">
        <v>17</v>
      </c>
      <c r="F8" s="169"/>
      <c r="G8" s="166">
        <v>243.63408609648695</v>
      </c>
      <c r="H8" s="166">
        <v>250.96902666515101</v>
      </c>
      <c r="I8" s="164">
        <v>-2.9226477331206757</v>
      </c>
      <c r="J8" s="166">
        <v>679.28659945347999</v>
      </c>
      <c r="K8" s="166">
        <v>700.38798052629636</v>
      </c>
      <c r="L8" s="164">
        <v>-3.0128131349370202</v>
      </c>
      <c r="M8" s="53"/>
      <c r="N8" s="53"/>
    </row>
    <row r="9" spans="3:14" ht="23.15" customHeight="1" x14ac:dyDescent="0.3">
      <c r="C9" s="323"/>
      <c r="D9" s="50"/>
      <c r="E9" s="162" t="s">
        <v>33</v>
      </c>
      <c r="F9" s="162"/>
      <c r="G9" s="163">
        <v>39.776818421658987</v>
      </c>
      <c r="H9" s="163">
        <v>42.096163927136693</v>
      </c>
      <c r="I9" s="164">
        <v>-5.5096362449847174</v>
      </c>
      <c r="J9" s="163">
        <v>99.97739520149419</v>
      </c>
      <c r="K9" s="163">
        <v>118.16326268816674</v>
      </c>
      <c r="L9" s="164">
        <v>-15.390458144901697</v>
      </c>
      <c r="M9" s="53"/>
      <c r="N9" s="53"/>
    </row>
    <row r="10" spans="3:14" ht="23.15" customHeight="1" x14ac:dyDescent="0.3">
      <c r="C10" s="323"/>
      <c r="D10" s="50"/>
      <c r="E10" s="162" t="s">
        <v>34</v>
      </c>
      <c r="F10" s="162"/>
      <c r="G10" s="163">
        <v>25.945195151970001</v>
      </c>
      <c r="H10" s="163">
        <v>25.385906515619002</v>
      </c>
      <c r="I10" s="164">
        <v>2.2031462063680562</v>
      </c>
      <c r="J10" s="163">
        <v>75.387257786982033</v>
      </c>
      <c r="K10" s="163">
        <v>72.805849914768046</v>
      </c>
      <c r="L10" s="164">
        <v>3.5456050238215298</v>
      </c>
      <c r="M10" s="53"/>
      <c r="N10" s="53"/>
    </row>
    <row r="11" spans="3:14" ht="23.15" customHeight="1" x14ac:dyDescent="0.3">
      <c r="C11" s="323"/>
      <c r="D11" s="50"/>
      <c r="E11" s="178" t="s">
        <v>35</v>
      </c>
      <c r="F11" s="169"/>
      <c r="G11" s="166">
        <v>309.3560996701159</v>
      </c>
      <c r="H11" s="166">
        <v>318.45109710790672</v>
      </c>
      <c r="I11" s="164">
        <v>-2.8560107094587894</v>
      </c>
      <c r="J11" s="166">
        <v>854.65125244195622</v>
      </c>
      <c r="K11" s="166">
        <v>891.35709312923109</v>
      </c>
      <c r="L11" s="164">
        <v>-4.1179725802611866</v>
      </c>
      <c r="M11" s="53"/>
      <c r="N11" s="53"/>
    </row>
    <row r="12" spans="3:14" ht="23.15" customHeight="1" x14ac:dyDescent="0.3">
      <c r="C12" s="323"/>
      <c r="D12" s="50"/>
      <c r="E12" s="162" t="s">
        <v>21</v>
      </c>
      <c r="F12" s="162"/>
      <c r="G12" s="163">
        <v>56.557270260318006</v>
      </c>
      <c r="H12" s="163">
        <v>56.482317122000005</v>
      </c>
      <c r="I12" s="164">
        <v>0.13270195370367333</v>
      </c>
      <c r="J12" s="163">
        <v>168.123175745358</v>
      </c>
      <c r="K12" s="163">
        <v>171.12041559182398</v>
      </c>
      <c r="L12" s="164">
        <v>-1.7515384333891215</v>
      </c>
      <c r="M12" s="53"/>
      <c r="N12" s="53"/>
    </row>
    <row r="13" spans="3:14" ht="23.15" customHeight="1" x14ac:dyDescent="0.3">
      <c r="C13" s="323"/>
      <c r="D13" s="50"/>
      <c r="E13" s="178" t="s">
        <v>22</v>
      </c>
      <c r="F13" s="182"/>
      <c r="G13" s="166">
        <v>365.91336993043387</v>
      </c>
      <c r="H13" s="166">
        <v>374.9334142299067</v>
      </c>
      <c r="I13" s="164">
        <v>-2.4057723203997461</v>
      </c>
      <c r="J13" s="166">
        <v>1022.7744281873142</v>
      </c>
      <c r="K13" s="166">
        <v>1062.4775087210551</v>
      </c>
      <c r="L13" s="164">
        <v>-3.7368396232248635</v>
      </c>
      <c r="M13" s="53"/>
      <c r="N13" s="53"/>
    </row>
    <row r="14" spans="3:14" ht="23.15" customHeight="1" x14ac:dyDescent="0.3">
      <c r="C14" s="323"/>
      <c r="D14" s="50"/>
      <c r="E14" s="183" t="s">
        <v>36</v>
      </c>
      <c r="F14" s="183"/>
      <c r="G14" s="182"/>
      <c r="H14" s="182"/>
      <c r="I14" s="190"/>
      <c r="J14" s="182"/>
      <c r="K14" s="182"/>
      <c r="L14" s="190"/>
      <c r="M14" s="51"/>
      <c r="N14" s="51"/>
    </row>
    <row r="15" spans="3:14" ht="23.15" customHeight="1" x14ac:dyDescent="0.3">
      <c r="C15" s="323"/>
      <c r="D15" s="50"/>
      <c r="E15" s="162" t="s">
        <v>37</v>
      </c>
      <c r="F15" s="162"/>
      <c r="G15" s="191">
        <v>0.26691302292453911</v>
      </c>
      <c r="H15" s="191">
        <v>0.2764071351840855</v>
      </c>
      <c r="I15" s="164">
        <v>-0.94941122595463834</v>
      </c>
      <c r="J15" s="191">
        <v>0.26863323168994402</v>
      </c>
      <c r="K15" s="191">
        <v>0.27597131203797365</v>
      </c>
      <c r="L15" s="164">
        <v>-0.73380803480296297</v>
      </c>
      <c r="M15" s="53"/>
      <c r="N15" s="53"/>
    </row>
    <row r="16" spans="3:14" ht="23.15" customHeight="1" x14ac:dyDescent="0.3">
      <c r="C16" s="323"/>
      <c r="D16" s="50"/>
      <c r="E16" s="162" t="s">
        <v>38</v>
      </c>
      <c r="F16" s="162"/>
      <c r="G16" s="191">
        <v>0.73308697707546078</v>
      </c>
      <c r="H16" s="191">
        <v>0.72359286481591445</v>
      </c>
      <c r="I16" s="164">
        <v>0.94941122595463279</v>
      </c>
      <c r="J16" s="191">
        <v>0.73136676831005754</v>
      </c>
      <c r="K16" s="191">
        <v>0.72402868796202891</v>
      </c>
      <c r="L16" s="164">
        <v>0.73380803480286305</v>
      </c>
      <c r="M16" s="53"/>
      <c r="N16" s="53"/>
    </row>
    <row r="17" spans="3:14" ht="23.15" customHeight="1" x14ac:dyDescent="0.3">
      <c r="C17" s="323"/>
      <c r="D17" s="50"/>
      <c r="E17" s="162" t="s">
        <v>39</v>
      </c>
      <c r="F17" s="162"/>
      <c r="G17" s="191">
        <v>0.59201692306363907</v>
      </c>
      <c r="H17" s="191">
        <v>0.59015270781997853</v>
      </c>
      <c r="I17" s="164">
        <v>0.18642152436605386</v>
      </c>
      <c r="J17" s="191">
        <v>0.58853952700033618</v>
      </c>
      <c r="K17" s="191">
        <v>0.57973974680961193</v>
      </c>
      <c r="L17" s="164">
        <v>0.8799780190724249</v>
      </c>
      <c r="M17" s="53"/>
      <c r="N17" s="53"/>
    </row>
    <row r="18" spans="3:14" ht="23.15" customHeight="1" x14ac:dyDescent="0.3">
      <c r="C18" s="323"/>
      <c r="D18" s="54"/>
      <c r="E18" s="162" t="s">
        <v>40</v>
      </c>
      <c r="F18" s="162"/>
      <c r="G18" s="191">
        <v>0.40798307693636093</v>
      </c>
      <c r="H18" s="191">
        <v>0.40984729218002158</v>
      </c>
      <c r="I18" s="164">
        <v>-0.18642152436606496</v>
      </c>
      <c r="J18" s="191">
        <v>0.41146047299966376</v>
      </c>
      <c r="K18" s="191">
        <v>0.42026025319038807</v>
      </c>
      <c r="L18" s="164">
        <v>-0.87997801907243045</v>
      </c>
      <c r="M18" s="53"/>
      <c r="N18" s="53"/>
    </row>
    <row r="19" spans="3:14" ht="23.15" customHeight="1" x14ac:dyDescent="0.3">
      <c r="C19" s="20"/>
      <c r="D19" s="26"/>
      <c r="E19" s="176" t="s">
        <v>23</v>
      </c>
      <c r="F19" s="185"/>
      <c r="G19" s="179"/>
      <c r="H19" s="179"/>
      <c r="I19" s="180"/>
      <c r="J19" s="179"/>
      <c r="K19" s="179"/>
      <c r="L19" s="180"/>
      <c r="M19" s="51"/>
      <c r="N19" s="51"/>
    </row>
    <row r="20" spans="3:14" ht="23.15" customHeight="1" x14ac:dyDescent="0.3">
      <c r="C20" s="323"/>
      <c r="D20" s="50"/>
      <c r="E20" s="183" t="s">
        <v>7</v>
      </c>
      <c r="F20" s="182"/>
      <c r="G20" s="192">
        <v>30163.652694330252</v>
      </c>
      <c r="H20" s="192">
        <v>29355.329914398473</v>
      </c>
      <c r="I20" s="164">
        <v>2.7535809758871377</v>
      </c>
      <c r="J20" s="192">
        <v>82914.630133189392</v>
      </c>
      <c r="K20" s="192">
        <v>82177.80548461432</v>
      </c>
      <c r="L20" s="164">
        <v>0.89662244474637554</v>
      </c>
      <c r="M20" s="53"/>
      <c r="N20" s="53"/>
    </row>
    <row r="21" spans="3:14" ht="23.15" customHeight="1" x14ac:dyDescent="0.3">
      <c r="C21" s="20"/>
      <c r="D21" s="26"/>
      <c r="E21" s="162" t="s">
        <v>8</v>
      </c>
      <c r="F21" s="162"/>
      <c r="G21" s="192">
        <v>7196.8878346175061</v>
      </c>
      <c r="H21" s="192">
        <v>7420.8537748328863</v>
      </c>
      <c r="I21" s="164">
        <v>-3.0180616275574557</v>
      </c>
      <c r="J21" s="192">
        <v>19303.171577404646</v>
      </c>
      <c r="K21" s="192">
        <v>20068.883709021742</v>
      </c>
      <c r="L21" s="164">
        <v>-3.8154196452535039</v>
      </c>
      <c r="M21" s="53"/>
      <c r="N21" s="53"/>
    </row>
    <row r="22" spans="3:14" s="20" customFormat="1" ht="23.15" customHeight="1" x14ac:dyDescent="0.35">
      <c r="D22" s="26"/>
      <c r="E22" s="170" t="s">
        <v>25</v>
      </c>
      <c r="F22" s="170"/>
      <c r="G22" s="280">
        <v>0.23859470560640283</v>
      </c>
      <c r="H22" s="280">
        <v>0.25279408531508402</v>
      </c>
      <c r="I22" s="390" t="s">
        <v>41</v>
      </c>
      <c r="J22" s="280">
        <v>0.23280778731566573</v>
      </c>
      <c r="K22" s="280">
        <v>0.244212942785131</v>
      </c>
      <c r="L22" s="390" t="s">
        <v>42</v>
      </c>
      <c r="M22" s="330"/>
      <c r="N22" s="330"/>
    </row>
    <row r="23" spans="3:14" ht="6" customHeight="1" x14ac:dyDescent="0.3">
      <c r="C23" s="29"/>
      <c r="D23" s="32"/>
      <c r="E23" s="186"/>
      <c r="F23" s="186"/>
      <c r="G23" s="187"/>
      <c r="H23" s="187"/>
      <c r="I23" s="188"/>
      <c r="J23" s="56"/>
      <c r="K23" s="56"/>
      <c r="L23" s="53"/>
      <c r="M23" s="53"/>
      <c r="N23" s="53"/>
    </row>
    <row r="24" spans="3:14" ht="18" customHeight="1" x14ac:dyDescent="0.3">
      <c r="C24" s="29"/>
      <c r="D24" s="32"/>
      <c r="E24" s="411" t="s">
        <v>28</v>
      </c>
      <c r="F24" s="412"/>
      <c r="G24" s="412"/>
      <c r="H24" s="412"/>
      <c r="I24" s="412"/>
      <c r="J24" s="412"/>
      <c r="K24" s="412"/>
    </row>
    <row r="25" spans="3:14" ht="18" customHeight="1" x14ac:dyDescent="0.3">
      <c r="C25" s="29"/>
      <c r="D25" s="32"/>
      <c r="E25" s="413" t="s">
        <v>29</v>
      </c>
      <c r="F25" s="413"/>
      <c r="G25" s="413"/>
      <c r="H25" s="413"/>
      <c r="I25" s="413"/>
      <c r="J25" s="413"/>
      <c r="K25" s="413"/>
      <c r="L25" s="29"/>
      <c r="M25" s="29"/>
      <c r="N25" s="29"/>
    </row>
    <row r="26" spans="3:14" x14ac:dyDescent="0.3">
      <c r="C26" s="29"/>
      <c r="D26" s="32"/>
      <c r="E26" s="57"/>
      <c r="F26" s="30"/>
      <c r="G26" s="31"/>
      <c r="H26" s="31"/>
      <c r="I26" s="391"/>
      <c r="J26" s="31"/>
      <c r="K26" s="31"/>
      <c r="L26" s="391"/>
      <c r="M26" s="29"/>
      <c r="N26" s="29"/>
    </row>
    <row r="27" spans="3:14" s="33" customFormat="1" x14ac:dyDescent="0.3">
      <c r="E27" s="360"/>
      <c r="G27" s="361"/>
      <c r="H27" s="361"/>
      <c r="I27" s="362"/>
      <c r="J27" s="361"/>
      <c r="K27" s="361"/>
      <c r="L27" s="362"/>
      <c r="M27" s="362"/>
      <c r="N27" s="362"/>
    </row>
    <row r="28" spans="3:14" s="33" customFormat="1" x14ac:dyDescent="0.3">
      <c r="G28" s="363"/>
      <c r="H28" s="363"/>
      <c r="I28" s="364"/>
      <c r="J28" s="363"/>
      <c r="K28" s="363"/>
      <c r="L28" s="364"/>
      <c r="M28" s="364"/>
      <c r="N28" s="364"/>
    </row>
    <row r="29" spans="3:14" s="33" customFormat="1" x14ac:dyDescent="0.3"/>
    <row r="30" spans="3:14" s="33" customFormat="1" x14ac:dyDescent="0.3">
      <c r="G30" s="365"/>
      <c r="H30" s="365"/>
    </row>
    <row r="31" spans="3:14" s="33" customFormat="1" x14ac:dyDescent="0.3">
      <c r="G31" s="365"/>
      <c r="H31" s="365"/>
    </row>
    <row r="32" spans="3:14" s="33" customFormat="1" x14ac:dyDescent="0.3"/>
    <row r="33" spans="7:14" s="33" customFormat="1" x14ac:dyDescent="0.3">
      <c r="G33" s="137"/>
      <c r="H33" s="137"/>
      <c r="I33" s="366"/>
      <c r="L33" s="366"/>
      <c r="M33" s="366"/>
      <c r="N33" s="366"/>
    </row>
    <row r="34" spans="7:14" s="33" customFormat="1" x14ac:dyDescent="0.3">
      <c r="G34" s="137"/>
      <c r="H34" s="137"/>
      <c r="I34" s="366"/>
      <c r="L34" s="366"/>
      <c r="M34" s="366"/>
      <c r="N34" s="366"/>
    </row>
    <row r="35" spans="7:14" s="33" customFormat="1" x14ac:dyDescent="0.3"/>
    <row r="36" spans="7:14" s="33" customFormat="1" x14ac:dyDescent="0.3"/>
    <row r="37" spans="7:14" s="33" customFormat="1" x14ac:dyDescent="0.3"/>
  </sheetData>
  <mergeCells count="2">
    <mergeCell ref="E25:K25"/>
    <mergeCell ref="E24:K2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40"/>
  <sheetViews>
    <sheetView showGridLines="0" zoomScale="35" zoomScaleNormal="90" zoomScalePageLayoutView="140" workbookViewId="0">
      <selection activeCell="D28" sqref="D28"/>
    </sheetView>
  </sheetViews>
  <sheetFormatPr defaultColWidth="11.453125" defaultRowHeight="14" outlineLevelCol="1" x14ac:dyDescent="0.3"/>
  <cols>
    <col min="1" max="1" width="3.7265625" style="21" customWidth="1"/>
    <col min="2" max="2" width="2.7265625" style="21" customWidth="1"/>
    <col min="3" max="3" width="9" style="21" customWidth="1"/>
    <col min="4" max="4" width="28.26953125" style="21" customWidth="1"/>
    <col min="5" max="7" width="12.54296875" style="21" customWidth="1"/>
    <col min="8" max="10" width="12.54296875" style="21" customWidth="1" outlineLevel="1"/>
    <col min="11" max="13" width="14.7265625" style="21" customWidth="1"/>
    <col min="14" max="16384" width="11.453125" style="21"/>
  </cols>
  <sheetData>
    <row r="2" spans="1:13" x14ac:dyDescent="0.3">
      <c r="A2" s="55"/>
      <c r="B2" s="55"/>
      <c r="C2" s="55"/>
      <c r="D2" s="41"/>
      <c r="E2" s="59"/>
      <c r="F2" s="59"/>
      <c r="H2" s="41"/>
      <c r="I2" s="41"/>
      <c r="K2" s="60"/>
      <c r="L2" s="60"/>
      <c r="M2" s="60"/>
    </row>
    <row r="3" spans="1:13" ht="25.5" customHeight="1" x14ac:dyDescent="0.3">
      <c r="B3" s="193" t="s">
        <v>43</v>
      </c>
      <c r="C3" s="193"/>
      <c r="D3" s="193"/>
      <c r="E3" s="193"/>
      <c r="F3" s="193"/>
      <c r="G3" s="193"/>
      <c r="H3" s="193"/>
      <c r="I3" s="193"/>
      <c r="J3" s="193"/>
      <c r="K3" s="20"/>
      <c r="L3" s="20"/>
      <c r="M3" s="20"/>
    </row>
    <row r="4" spans="1:13" ht="6" customHeight="1" x14ac:dyDescent="0.35">
      <c r="F4" s="45"/>
      <c r="G4" s="45"/>
      <c r="H4" s="45"/>
      <c r="I4" s="45"/>
      <c r="J4" s="46"/>
    </row>
    <row r="5" spans="1:13" ht="23.25" customHeight="1" x14ac:dyDescent="0.3">
      <c r="B5" s="196"/>
      <c r="C5" s="196"/>
      <c r="D5" s="196"/>
      <c r="E5" s="276" t="s">
        <v>1</v>
      </c>
      <c r="F5" s="276" t="s">
        <v>2</v>
      </c>
      <c r="G5" s="157" t="s">
        <v>3</v>
      </c>
      <c r="H5" s="276" t="s">
        <v>4</v>
      </c>
      <c r="I5" s="276" t="s">
        <v>5</v>
      </c>
      <c r="J5" s="157" t="s">
        <v>3</v>
      </c>
    </row>
    <row r="6" spans="1:13" ht="23.15" customHeight="1" x14ac:dyDescent="0.3">
      <c r="B6" s="194"/>
      <c r="C6" s="176" t="s">
        <v>32</v>
      </c>
      <c r="D6" s="177"/>
      <c r="E6" s="61"/>
      <c r="F6" s="61"/>
      <c r="G6" s="180"/>
      <c r="H6" s="61"/>
      <c r="I6" s="61"/>
      <c r="J6" s="180"/>
      <c r="K6" s="61"/>
    </row>
    <row r="7" spans="1:13" ht="23.15" customHeight="1" x14ac:dyDescent="0.3">
      <c r="B7" s="194"/>
      <c r="C7" s="162" t="s">
        <v>15</v>
      </c>
      <c r="D7" s="162"/>
      <c r="E7" s="163">
        <v>50.349565966999997</v>
      </c>
      <c r="F7" s="163">
        <v>52.590938159000004</v>
      </c>
      <c r="G7" s="164">
        <v>-4.261898095872696</v>
      </c>
      <c r="H7" s="163">
        <v>145.14791140599993</v>
      </c>
      <c r="I7" s="163">
        <v>151.91300633400004</v>
      </c>
      <c r="J7" s="164">
        <v>-4.4532690723835699</v>
      </c>
    </row>
    <row r="8" spans="1:13" ht="23.15" customHeight="1" x14ac:dyDescent="0.3">
      <c r="B8" s="194"/>
      <c r="C8" s="162" t="s">
        <v>16</v>
      </c>
      <c r="D8" s="162"/>
      <c r="E8" s="163">
        <v>30.125510335999994</v>
      </c>
      <c r="F8" s="163">
        <v>30.120958824000002</v>
      </c>
      <c r="G8" s="164">
        <v>1.5110780591642836E-2</v>
      </c>
      <c r="H8" s="163">
        <v>86.72579565199996</v>
      </c>
      <c r="I8" s="163">
        <v>86.607628981999895</v>
      </c>
      <c r="J8" s="164">
        <v>0.13643910056078123</v>
      </c>
    </row>
    <row r="9" spans="1:13" s="20" customFormat="1" ht="23.15" customHeight="1" x14ac:dyDescent="0.35">
      <c r="B9" s="331"/>
      <c r="C9" s="178" t="s">
        <v>17</v>
      </c>
      <c r="D9" s="169"/>
      <c r="E9" s="166">
        <v>80.475076302999994</v>
      </c>
      <c r="F9" s="166">
        <v>82.711896983000003</v>
      </c>
      <c r="G9" s="164">
        <v>-2.7043518061975358</v>
      </c>
      <c r="H9" s="166">
        <v>231.87370705799989</v>
      </c>
      <c r="I9" s="166">
        <v>238.52063531599993</v>
      </c>
      <c r="J9" s="164">
        <v>-2.7867309045164879</v>
      </c>
      <c r="K9" s="393"/>
      <c r="M9" s="393"/>
    </row>
    <row r="10" spans="1:13" ht="23.15" customHeight="1" x14ac:dyDescent="0.3">
      <c r="B10" s="194"/>
      <c r="C10" s="162" t="s">
        <v>33</v>
      </c>
      <c r="D10" s="162"/>
      <c r="E10" s="163">
        <v>15.024308241</v>
      </c>
      <c r="F10" s="163">
        <v>14.363345002000001</v>
      </c>
      <c r="G10" s="164">
        <v>4.6017361478678076</v>
      </c>
      <c r="H10" s="163">
        <v>38.495941641000023</v>
      </c>
      <c r="I10" s="163">
        <v>40.494370817999979</v>
      </c>
      <c r="J10" s="164">
        <v>-4.9350789668564099</v>
      </c>
    </row>
    <row r="11" spans="1:13" ht="23.15" customHeight="1" x14ac:dyDescent="0.3">
      <c r="B11" s="194"/>
      <c r="C11" s="162" t="s">
        <v>34</v>
      </c>
      <c r="D11" s="162"/>
      <c r="E11" s="163">
        <v>21.001158843000002</v>
      </c>
      <c r="F11" s="163">
        <v>20.934843831999999</v>
      </c>
      <c r="G11" s="164">
        <v>0.3167685965664413</v>
      </c>
      <c r="H11" s="163">
        <v>57.631291181999991</v>
      </c>
      <c r="I11" s="163">
        <v>56.927601548000013</v>
      </c>
      <c r="J11" s="164">
        <v>1.2361132646817152</v>
      </c>
    </row>
    <row r="12" spans="1:13" ht="23.15" customHeight="1" x14ac:dyDescent="0.3">
      <c r="B12" s="194"/>
      <c r="C12" s="178" t="s">
        <v>22</v>
      </c>
      <c r="D12" s="182"/>
      <c r="E12" s="166">
        <v>116.50054338699999</v>
      </c>
      <c r="F12" s="166">
        <v>118.010085817</v>
      </c>
      <c r="G12" s="164">
        <v>-1.2791639117531672</v>
      </c>
      <c r="H12" s="166">
        <v>328.00093988099991</v>
      </c>
      <c r="I12" s="166">
        <v>335.9426076819999</v>
      </c>
      <c r="J12" s="164">
        <v>-2.3639954026068333</v>
      </c>
    </row>
    <row r="13" spans="1:13" ht="23.15" customHeight="1" x14ac:dyDescent="0.3">
      <c r="B13" s="194"/>
      <c r="C13" s="183" t="s">
        <v>36</v>
      </c>
      <c r="D13" s="182"/>
      <c r="E13" s="163"/>
      <c r="F13" s="163"/>
      <c r="G13" s="164"/>
      <c r="H13" s="163"/>
      <c r="I13" s="163"/>
      <c r="J13" s="164"/>
    </row>
    <row r="14" spans="1:13" ht="23.15" customHeight="1" x14ac:dyDescent="0.3">
      <c r="B14" s="194"/>
      <c r="C14" s="162" t="s">
        <v>39</v>
      </c>
      <c r="D14" s="162"/>
      <c r="E14" s="321">
        <v>0.65350302740730004</v>
      </c>
      <c r="F14" s="321">
        <v>0.64836929721118564</v>
      </c>
      <c r="G14" s="164" t="s">
        <v>44</v>
      </c>
      <c r="H14" s="321">
        <v>0.65336046885033283</v>
      </c>
      <c r="I14" s="321">
        <v>0.65611304376324908</v>
      </c>
      <c r="J14" s="164">
        <v>-0.27525749129162502</v>
      </c>
    </row>
    <row r="15" spans="1:13" ht="23.15" customHeight="1" x14ac:dyDescent="0.3">
      <c r="B15" s="194"/>
      <c r="C15" s="162" t="s">
        <v>40</v>
      </c>
      <c r="D15" s="162"/>
      <c r="E15" s="321">
        <v>0.34649697259270001</v>
      </c>
      <c r="F15" s="321">
        <v>0.35163070278881436</v>
      </c>
      <c r="G15" s="164" t="s">
        <v>45</v>
      </c>
      <c r="H15" s="321">
        <v>0.34663953114966717</v>
      </c>
      <c r="I15" s="321">
        <v>0.34388695623675092</v>
      </c>
      <c r="J15" s="164">
        <v>0.27525749129162502</v>
      </c>
    </row>
    <row r="16" spans="1:13" ht="23.15" customHeight="1" x14ac:dyDescent="0.3">
      <c r="B16" s="195"/>
      <c r="C16" s="176" t="s">
        <v>23</v>
      </c>
      <c r="D16" s="182"/>
      <c r="E16" s="163"/>
      <c r="F16" s="163"/>
      <c r="G16" s="164"/>
      <c r="H16" s="163"/>
      <c r="I16" s="163"/>
      <c r="J16" s="164"/>
    </row>
    <row r="17" spans="2:13" ht="23.15" customHeight="1" x14ac:dyDescent="0.3">
      <c r="B17" s="194"/>
      <c r="C17" s="183" t="s">
        <v>46</v>
      </c>
      <c r="D17" s="182"/>
      <c r="E17" s="310">
        <v>23566.172782904239</v>
      </c>
      <c r="F17" s="310">
        <v>22621.368673213954</v>
      </c>
      <c r="G17" s="164">
        <v>4.1766001135423503</v>
      </c>
      <c r="H17" s="310">
        <v>69139.869675925991</v>
      </c>
      <c r="I17" s="310">
        <v>60602.411049426257</v>
      </c>
      <c r="J17" s="164">
        <v>14.087655059691828</v>
      </c>
      <c r="K17" s="63"/>
      <c r="L17" s="63"/>
      <c r="M17" s="63"/>
    </row>
    <row r="18" spans="2:13" ht="23.15" customHeight="1" x14ac:dyDescent="0.3">
      <c r="B18" s="195"/>
      <c r="C18" s="162" t="s">
        <v>8</v>
      </c>
      <c r="D18" s="162"/>
      <c r="E18" s="310">
        <v>3976.9337101034298</v>
      </c>
      <c r="F18" s="310">
        <v>3589.1521163637417</v>
      </c>
      <c r="G18" s="164">
        <v>10.804267447225357</v>
      </c>
      <c r="H18" s="310">
        <v>11534.669718977466</v>
      </c>
      <c r="I18" s="310">
        <v>9661.8618296877485</v>
      </c>
      <c r="J18" s="164">
        <v>19.383509330833014</v>
      </c>
      <c r="K18" s="63"/>
      <c r="L18" s="63"/>
      <c r="M18" s="63"/>
    </row>
    <row r="19" spans="2:13" ht="23.15" customHeight="1" x14ac:dyDescent="0.3">
      <c r="B19" s="33"/>
      <c r="C19" s="170" t="s">
        <v>25</v>
      </c>
      <c r="D19" s="170"/>
      <c r="E19" s="317">
        <v>0.16875602783445781</v>
      </c>
      <c r="F19" s="317">
        <v>0.15866202298420917</v>
      </c>
      <c r="G19" s="389" t="s">
        <v>47</v>
      </c>
      <c r="H19" s="317">
        <v>0.16683094389739289</v>
      </c>
      <c r="I19" s="317">
        <v>0.15943032071459506</v>
      </c>
      <c r="J19" s="389" t="s">
        <v>48</v>
      </c>
    </row>
    <row r="20" spans="2:13" ht="6" customHeight="1" x14ac:dyDescent="0.3">
      <c r="C20" s="162"/>
      <c r="D20" s="162"/>
      <c r="E20" s="163"/>
      <c r="F20" s="163"/>
      <c r="G20" s="318"/>
      <c r="H20" s="163"/>
      <c r="I20" s="163"/>
      <c r="J20" s="318"/>
    </row>
    <row r="21" spans="2:13" ht="14.15" customHeight="1" x14ac:dyDescent="0.3">
      <c r="B21" s="32"/>
      <c r="C21" s="189" t="s">
        <v>49</v>
      </c>
      <c r="D21" s="197"/>
      <c r="E21" s="198"/>
      <c r="F21" s="198"/>
      <c r="G21" s="199"/>
      <c r="H21" s="28"/>
      <c r="I21" s="28"/>
      <c r="K21" s="17"/>
      <c r="L21" s="17"/>
      <c r="M21" s="17"/>
    </row>
    <row r="22" spans="2:13" ht="14.15" customHeight="1" x14ac:dyDescent="0.3">
      <c r="B22" s="29"/>
      <c r="C22" s="189" t="s">
        <v>50</v>
      </c>
      <c r="D22" s="200"/>
      <c r="E22" s="201"/>
      <c r="F22" s="201"/>
      <c r="G22" s="202"/>
      <c r="H22" s="31"/>
      <c r="I22" s="31"/>
      <c r="J22" s="29"/>
      <c r="K22" s="29"/>
      <c r="L22" s="29"/>
      <c r="M22" s="29"/>
    </row>
    <row r="23" spans="2:13" ht="14.15" customHeight="1" x14ac:dyDescent="0.3">
      <c r="B23" s="29"/>
      <c r="C23" s="189" t="s">
        <v>51</v>
      </c>
      <c r="D23" s="203"/>
      <c r="E23" s="203"/>
      <c r="F23" s="203"/>
      <c r="G23" s="203"/>
      <c r="H23" s="29"/>
      <c r="I23" s="29"/>
      <c r="J23" s="29"/>
      <c r="K23" s="34"/>
      <c r="L23" s="34"/>
      <c r="M23" s="34"/>
    </row>
    <row r="24" spans="2:13" x14ac:dyDescent="0.3">
      <c r="C24" s="204"/>
      <c r="D24" s="204"/>
      <c r="E24" s="205"/>
      <c r="F24" s="205"/>
      <c r="G24" s="205"/>
      <c r="H24" s="17"/>
      <c r="I24" s="55"/>
      <c r="K24" s="17"/>
      <c r="L24" s="17"/>
      <c r="M24" s="17"/>
    </row>
    <row r="25" spans="2:13" s="33" customFormat="1" x14ac:dyDescent="0.3">
      <c r="C25" s="360"/>
      <c r="E25" s="367"/>
      <c r="F25" s="367"/>
      <c r="G25" s="362"/>
      <c r="H25" s="367"/>
      <c r="I25" s="367"/>
      <c r="J25" s="362"/>
    </row>
    <row r="26" spans="2:13" s="33" customFormat="1" x14ac:dyDescent="0.3"/>
    <row r="27" spans="2:13" s="33" customFormat="1" x14ac:dyDescent="0.3">
      <c r="E27" s="368"/>
      <c r="F27" s="368"/>
      <c r="G27" s="361"/>
      <c r="H27" s="368"/>
      <c r="I27" s="368"/>
    </row>
    <row r="28" spans="2:13" s="33" customFormat="1" x14ac:dyDescent="0.3">
      <c r="E28" s="137"/>
      <c r="F28" s="137"/>
      <c r="G28" s="369"/>
      <c r="H28" s="368"/>
      <c r="I28" s="365"/>
    </row>
    <row r="29" spans="2:13" s="33" customFormat="1" x14ac:dyDescent="0.3">
      <c r="E29" s="368"/>
      <c r="F29" s="368"/>
      <c r="G29" s="361"/>
      <c r="H29" s="370"/>
      <c r="I29" s="370"/>
    </row>
    <row r="30" spans="2:13" s="33" customFormat="1" x14ac:dyDescent="0.3">
      <c r="E30" s="369"/>
      <c r="F30" s="137"/>
    </row>
    <row r="31" spans="2:13" s="33" customFormat="1" x14ac:dyDescent="0.3">
      <c r="E31" s="361"/>
      <c r="F31" s="361"/>
      <c r="G31" s="362"/>
      <c r="H31" s="361"/>
      <c r="I31" s="361"/>
      <c r="J31" s="362"/>
    </row>
    <row r="32" spans="2:13" s="33" customFormat="1" x14ac:dyDescent="0.3">
      <c r="E32" s="138"/>
      <c r="F32" s="138"/>
    </row>
    <row r="33" spans="5:6" s="33" customFormat="1" x14ac:dyDescent="0.3">
      <c r="E33" s="138"/>
      <c r="F33" s="138"/>
    </row>
    <row r="34" spans="5:6" s="33" customFormat="1" x14ac:dyDescent="0.3">
      <c r="E34" s="138"/>
      <c r="F34" s="138"/>
    </row>
    <row r="35" spans="5:6" s="33" customFormat="1" x14ac:dyDescent="0.3">
      <c r="F35" s="137"/>
    </row>
    <row r="36" spans="5:6" s="33" customFormat="1" x14ac:dyDescent="0.3">
      <c r="E36" s="370"/>
      <c r="F36" s="370"/>
    </row>
    <row r="37" spans="5:6" s="33" customFormat="1" x14ac:dyDescent="0.3">
      <c r="E37" s="138"/>
      <c r="F37" s="138"/>
    </row>
    <row r="38" spans="5:6" x14ac:dyDescent="0.3">
      <c r="E38" s="17"/>
      <c r="F38" s="17"/>
    </row>
    <row r="39" spans="5:6" x14ac:dyDescent="0.3">
      <c r="E39" s="65"/>
      <c r="F39" s="65"/>
    </row>
    <row r="40" spans="5:6" x14ac:dyDescent="0.3">
      <c r="E40" s="17"/>
      <c r="F40" s="17"/>
    </row>
  </sheetData>
  <pageMargins left="0.7" right="0.7" top="0.75" bottom="0.75" header="0.3" footer="0.3"/>
  <pageSetup orientation="portrait" r:id="rId1"/>
  <ignoredErrors>
    <ignoredError sqref="G14:G1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M37"/>
  <sheetViews>
    <sheetView showGridLines="0" zoomScale="28" zoomScaleNormal="148" workbookViewId="0">
      <selection activeCell="D28" sqref="D28"/>
    </sheetView>
  </sheetViews>
  <sheetFormatPr defaultColWidth="11.453125" defaultRowHeight="14" outlineLevelCol="1" x14ac:dyDescent="0.35"/>
  <cols>
    <col min="1" max="1" width="3.26953125" style="20" customWidth="1"/>
    <col min="2" max="2" width="1.26953125" style="20" customWidth="1"/>
    <col min="3" max="3" width="7" style="20" customWidth="1"/>
    <col min="4" max="4" width="30" style="20" customWidth="1"/>
    <col min="5" max="7" width="12.54296875" style="20" customWidth="1"/>
    <col min="8" max="10" width="12.54296875" style="20" customWidth="1" outlineLevel="1"/>
    <col min="11" max="11" width="2.7265625" style="20" customWidth="1"/>
    <col min="12" max="13" width="12" style="20" customWidth="1"/>
    <col min="14" max="16384" width="11.453125" style="20"/>
  </cols>
  <sheetData>
    <row r="1" spans="2:13" x14ac:dyDescent="0.35">
      <c r="C1" s="332"/>
      <c r="E1" s="333"/>
      <c r="F1" s="333"/>
      <c r="H1" s="333"/>
      <c r="I1" s="333"/>
    </row>
    <row r="2" spans="2:13" ht="24.75" customHeight="1" x14ac:dyDescent="0.35">
      <c r="B2" s="193" t="s">
        <v>52</v>
      </c>
      <c r="C2" s="206"/>
      <c r="D2" s="206"/>
      <c r="E2" s="206"/>
      <c r="F2" s="193"/>
      <c r="G2" s="206"/>
      <c r="H2" s="193"/>
      <c r="I2" s="206"/>
      <c r="J2" s="206"/>
      <c r="K2" s="334"/>
      <c r="L2" s="334"/>
      <c r="M2" s="334"/>
    </row>
    <row r="3" spans="2:13" ht="6" customHeight="1" x14ac:dyDescent="0.35">
      <c r="E3" s="335"/>
      <c r="F3" s="335"/>
      <c r="G3" s="336"/>
      <c r="H3" s="335"/>
      <c r="I3" s="335"/>
      <c r="J3" s="336"/>
      <c r="K3" s="49"/>
      <c r="L3" s="49"/>
      <c r="M3" s="49"/>
    </row>
    <row r="4" spans="2:13" ht="23.15" customHeight="1" x14ac:dyDescent="0.35">
      <c r="B4" s="54"/>
      <c r="C4" s="54"/>
      <c r="D4" s="54"/>
      <c r="E4" s="207" t="s">
        <v>1</v>
      </c>
      <c r="F4" s="207" t="s">
        <v>2</v>
      </c>
      <c r="G4" s="324" t="s">
        <v>3</v>
      </c>
      <c r="H4" s="207" t="s">
        <v>4</v>
      </c>
      <c r="I4" s="207" t="s">
        <v>5</v>
      </c>
      <c r="J4" s="208" t="s">
        <v>3</v>
      </c>
      <c r="K4" s="337"/>
      <c r="L4" s="337"/>
      <c r="M4" s="337"/>
    </row>
    <row r="5" spans="2:13" ht="23.15" customHeight="1" x14ac:dyDescent="0.35">
      <c r="B5" s="331"/>
      <c r="C5" s="176" t="s">
        <v>32</v>
      </c>
      <c r="D5" s="184"/>
      <c r="E5" s="354"/>
      <c r="F5" s="354"/>
      <c r="G5" s="355"/>
      <c r="H5" s="354"/>
      <c r="I5" s="354"/>
      <c r="J5" s="355"/>
      <c r="K5" s="51"/>
      <c r="L5" s="51"/>
      <c r="M5" s="51"/>
    </row>
    <row r="6" spans="2:13" ht="23.15" customHeight="1" x14ac:dyDescent="0.35">
      <c r="B6" s="331"/>
      <c r="C6" s="162" t="s">
        <v>15</v>
      </c>
      <c r="D6" s="162"/>
      <c r="E6" s="163">
        <v>63.360864073725999</v>
      </c>
      <c r="F6" s="163">
        <v>64.600287861994005</v>
      </c>
      <c r="G6" s="164">
        <v>-1.9186041259069864</v>
      </c>
      <c r="H6" s="163">
        <v>193.47848943249596</v>
      </c>
      <c r="I6" s="163">
        <v>192.75757068926592</v>
      </c>
      <c r="J6" s="164">
        <v>0.37400281641450928</v>
      </c>
      <c r="K6" s="338"/>
      <c r="L6" s="338"/>
      <c r="M6" s="338"/>
    </row>
    <row r="7" spans="2:13" ht="23.15" customHeight="1" x14ac:dyDescent="0.35">
      <c r="B7" s="331"/>
      <c r="C7" s="162" t="s">
        <v>16</v>
      </c>
      <c r="D7" s="162"/>
      <c r="E7" s="163">
        <v>41.998124102258004</v>
      </c>
      <c r="F7" s="163">
        <v>42.307541030319008</v>
      </c>
      <c r="G7" s="164">
        <v>-0.73135171774522112</v>
      </c>
      <c r="H7" s="163">
        <v>133.09723009914504</v>
      </c>
      <c r="I7" s="163">
        <v>134.36668219155194</v>
      </c>
      <c r="J7" s="164">
        <v>-0.94476701493394488</v>
      </c>
      <c r="K7" s="338"/>
      <c r="L7" s="338"/>
      <c r="M7" s="338"/>
    </row>
    <row r="8" spans="2:13" ht="23.15" customHeight="1" x14ac:dyDescent="0.35">
      <c r="B8" s="331"/>
      <c r="C8" s="178" t="s">
        <v>17</v>
      </c>
      <c r="D8" s="169"/>
      <c r="E8" s="166">
        <v>105.358988175984</v>
      </c>
      <c r="F8" s="166">
        <v>106.90782889231301</v>
      </c>
      <c r="G8" s="164">
        <v>-1.4487626700277811</v>
      </c>
      <c r="H8" s="166">
        <v>326.57571953164097</v>
      </c>
      <c r="I8" s="166">
        <v>327.12425288081783</v>
      </c>
      <c r="J8" s="164">
        <v>-0.16768348550931789</v>
      </c>
      <c r="K8" s="338"/>
      <c r="L8" s="338"/>
      <c r="M8" s="338"/>
    </row>
    <row r="9" spans="2:13" ht="23.15" customHeight="1" x14ac:dyDescent="0.35">
      <c r="B9" s="331"/>
      <c r="C9" s="162" t="s">
        <v>33</v>
      </c>
      <c r="D9" s="162"/>
      <c r="E9" s="163">
        <v>19.524725962074001</v>
      </c>
      <c r="F9" s="163">
        <v>19.135026589749</v>
      </c>
      <c r="G9" s="164">
        <v>2.0365760690072454</v>
      </c>
      <c r="H9" s="163">
        <v>61.65924930702198</v>
      </c>
      <c r="I9" s="163">
        <v>60.844862803110985</v>
      </c>
      <c r="J9" s="164">
        <v>1.3384638676009253</v>
      </c>
      <c r="K9" s="338"/>
      <c r="L9" s="338"/>
      <c r="M9" s="338"/>
    </row>
    <row r="10" spans="2:13" ht="23.15" customHeight="1" x14ac:dyDescent="0.35">
      <c r="B10" s="331"/>
      <c r="C10" s="162" t="s">
        <v>34</v>
      </c>
      <c r="D10" s="162"/>
      <c r="E10" s="163">
        <v>14.243227694620998</v>
      </c>
      <c r="F10" s="163">
        <v>13.833213769556998</v>
      </c>
      <c r="G10" s="164">
        <v>2.9639817029815996</v>
      </c>
      <c r="H10" s="163">
        <v>45.58930538192002</v>
      </c>
      <c r="I10" s="163">
        <v>44.331473061170996</v>
      </c>
      <c r="J10" s="164">
        <v>2.8373348185687375</v>
      </c>
      <c r="K10" s="338"/>
      <c r="L10" s="338"/>
      <c r="M10" s="338"/>
    </row>
    <row r="11" spans="2:13" ht="23.15" customHeight="1" x14ac:dyDescent="0.35">
      <c r="B11" s="331"/>
      <c r="C11" s="178" t="s">
        <v>35</v>
      </c>
      <c r="D11" s="169"/>
      <c r="E11" s="166">
        <v>139.12694183267899</v>
      </c>
      <c r="F11" s="166">
        <v>139.87606925161901</v>
      </c>
      <c r="G11" s="164">
        <v>-0.53556510627449372</v>
      </c>
      <c r="H11" s="166">
        <v>433.82427422058299</v>
      </c>
      <c r="I11" s="166">
        <v>432.30058874509979</v>
      </c>
      <c r="J11" s="164">
        <v>0.35245972713251472</v>
      </c>
      <c r="K11" s="53"/>
      <c r="L11" s="53"/>
      <c r="M11" s="53"/>
    </row>
    <row r="12" spans="2:13" ht="23.15" customHeight="1" x14ac:dyDescent="0.35">
      <c r="B12" s="331"/>
      <c r="C12" s="162" t="s">
        <v>21</v>
      </c>
      <c r="D12" s="162"/>
      <c r="E12" s="163">
        <v>1.5720893887999998</v>
      </c>
      <c r="F12" s="163">
        <v>1.61088158</v>
      </c>
      <c r="G12" s="164">
        <v>-2.4081342590061894</v>
      </c>
      <c r="H12" s="163">
        <v>5.2589819463999996</v>
      </c>
      <c r="I12" s="163">
        <v>5.7167248712000012</v>
      </c>
      <c r="J12" s="164">
        <v>-8.0070833407785873</v>
      </c>
      <c r="K12" s="53"/>
      <c r="L12" s="53"/>
      <c r="M12" s="53"/>
    </row>
    <row r="13" spans="2:13" ht="23.15" customHeight="1" x14ac:dyDescent="0.35">
      <c r="B13" s="331"/>
      <c r="C13" s="178" t="s">
        <v>22</v>
      </c>
      <c r="D13" s="182"/>
      <c r="E13" s="166">
        <v>140.699031221479</v>
      </c>
      <c r="F13" s="166">
        <v>141.48695083161903</v>
      </c>
      <c r="G13" s="164">
        <v>-0.55688500282807807</v>
      </c>
      <c r="H13" s="166">
        <v>439.08325616698301</v>
      </c>
      <c r="I13" s="166">
        <v>438.01731361629982</v>
      </c>
      <c r="J13" s="164">
        <v>0.24335625956943829</v>
      </c>
      <c r="K13" s="53"/>
      <c r="L13" s="53"/>
      <c r="M13" s="53"/>
    </row>
    <row r="14" spans="2:13" ht="23.15" customHeight="1" x14ac:dyDescent="0.35">
      <c r="B14" s="331"/>
      <c r="C14" s="183" t="s">
        <v>36</v>
      </c>
      <c r="D14" s="182"/>
      <c r="E14" s="163"/>
      <c r="F14" s="163"/>
      <c r="G14" s="164"/>
      <c r="H14" s="163"/>
      <c r="I14" s="163"/>
      <c r="J14" s="164"/>
      <c r="K14" s="51"/>
      <c r="L14" s="51"/>
      <c r="M14" s="51"/>
    </row>
    <row r="15" spans="2:13" ht="23.15" customHeight="1" x14ac:dyDescent="0.35">
      <c r="B15" s="331"/>
      <c r="C15" s="162" t="s">
        <v>37</v>
      </c>
      <c r="D15" s="162"/>
      <c r="E15" s="321">
        <v>0.29787596972977315</v>
      </c>
      <c r="F15" s="321">
        <v>0.30616551614297183</v>
      </c>
      <c r="G15" s="164">
        <v>-0.82895464131986785</v>
      </c>
      <c r="H15" s="321">
        <v>0.30074915239583128</v>
      </c>
      <c r="I15" s="321">
        <v>0.31092777026111884</v>
      </c>
      <c r="J15" s="164">
        <v>-1.0178617865287565</v>
      </c>
      <c r="K15" s="338"/>
      <c r="L15" s="338"/>
      <c r="M15" s="338"/>
    </row>
    <row r="16" spans="2:13" ht="23.15" customHeight="1" x14ac:dyDescent="0.35">
      <c r="B16" s="331"/>
      <c r="C16" s="162" t="s">
        <v>38</v>
      </c>
      <c r="D16" s="162"/>
      <c r="E16" s="321">
        <v>0.70212403027022685</v>
      </c>
      <c r="F16" s="321">
        <v>0.69383448385702817</v>
      </c>
      <c r="G16" s="164">
        <v>0.82895464131986785</v>
      </c>
      <c r="H16" s="321">
        <v>0.69925084760416867</v>
      </c>
      <c r="I16" s="321">
        <v>0.68907222973888127</v>
      </c>
      <c r="J16" s="164">
        <v>1.0178617865287398</v>
      </c>
      <c r="K16" s="338"/>
      <c r="L16" s="338"/>
      <c r="M16" s="338"/>
    </row>
    <row r="17" spans="2:13" ht="23.15" customHeight="1" x14ac:dyDescent="0.35">
      <c r="B17" s="331"/>
      <c r="C17" s="162" t="s">
        <v>39</v>
      </c>
      <c r="D17" s="162"/>
      <c r="E17" s="321">
        <v>0.65385153798622331</v>
      </c>
      <c r="F17" s="321">
        <v>0.66384846370446038</v>
      </c>
      <c r="G17" s="164">
        <v>-0.99969257182370708</v>
      </c>
      <c r="H17" s="321">
        <v>0.65881938522332073</v>
      </c>
      <c r="I17" s="321">
        <v>0.66019818177828216</v>
      </c>
      <c r="J17" s="164">
        <v>-0.13787965549614256</v>
      </c>
      <c r="K17" s="338"/>
      <c r="L17" s="338"/>
      <c r="M17" s="338"/>
    </row>
    <row r="18" spans="2:13" ht="23.15" customHeight="1" x14ac:dyDescent="0.35">
      <c r="B18" s="331"/>
      <c r="C18" s="162" t="s">
        <v>40</v>
      </c>
      <c r="D18" s="162"/>
      <c r="E18" s="321">
        <v>0.34614846201377664</v>
      </c>
      <c r="F18" s="321">
        <v>0.33615153629553945</v>
      </c>
      <c r="G18" s="164">
        <v>0.99969257182371818</v>
      </c>
      <c r="H18" s="321">
        <v>0.34118061477667871</v>
      </c>
      <c r="I18" s="321">
        <v>0.33980181822171751</v>
      </c>
      <c r="J18" s="164">
        <v>0.13787965549612036</v>
      </c>
    </row>
    <row r="19" spans="2:13" ht="23.15" customHeight="1" x14ac:dyDescent="0.35">
      <c r="B19" s="339"/>
      <c r="C19" s="176" t="s">
        <v>23</v>
      </c>
      <c r="D19" s="182"/>
      <c r="E19" s="163"/>
      <c r="F19" s="163"/>
      <c r="G19" s="164"/>
      <c r="H19" s="163"/>
      <c r="I19" s="163"/>
      <c r="J19" s="164"/>
      <c r="K19" s="51"/>
      <c r="L19" s="51"/>
      <c r="M19" s="51"/>
    </row>
    <row r="20" spans="2:13" ht="23.15" customHeight="1" x14ac:dyDescent="0.35">
      <c r="B20" s="331"/>
      <c r="C20" s="183" t="s">
        <v>7</v>
      </c>
      <c r="D20" s="182"/>
      <c r="E20" s="310">
        <v>9190.4716596627677</v>
      </c>
      <c r="F20" s="310">
        <v>10636.030306615481</v>
      </c>
      <c r="G20" s="164">
        <v>-13.591148250617469</v>
      </c>
      <c r="H20" s="310">
        <v>31331.316847076563</v>
      </c>
      <c r="I20" s="310">
        <v>29277.198667439647</v>
      </c>
      <c r="J20" s="164">
        <v>7.0161021994272321</v>
      </c>
      <c r="K20" s="338"/>
      <c r="L20" s="338"/>
      <c r="M20" s="338"/>
    </row>
    <row r="21" spans="2:13" ht="23.15" customHeight="1" x14ac:dyDescent="0.35">
      <c r="B21" s="339"/>
      <c r="C21" s="183" t="s">
        <v>8</v>
      </c>
      <c r="D21" s="181"/>
      <c r="E21" s="310">
        <v>1657.0631177643641</v>
      </c>
      <c r="F21" s="310">
        <v>1673.5925103890656</v>
      </c>
      <c r="G21" s="164">
        <v>-0.9876593329674388</v>
      </c>
      <c r="H21" s="310">
        <v>5794.5492909731856</v>
      </c>
      <c r="I21" s="310">
        <v>4783.6381323531668</v>
      </c>
      <c r="J21" s="164">
        <v>21.13268459382256</v>
      </c>
    </row>
    <row r="22" spans="2:13" s="329" customFormat="1" ht="23.15" customHeight="1" x14ac:dyDescent="0.35">
      <c r="B22" s="339"/>
      <c r="C22" s="170" t="s">
        <v>25</v>
      </c>
      <c r="D22" s="170"/>
      <c r="E22" s="350">
        <v>0.18030229341082238</v>
      </c>
      <c r="F22" s="317">
        <v>0.1573512355778181</v>
      </c>
      <c r="G22" s="389" t="s">
        <v>53</v>
      </c>
      <c r="H22" s="317">
        <v>0.18494432644677872</v>
      </c>
      <c r="I22" s="350">
        <v>0.16339125155690676</v>
      </c>
      <c r="J22" s="392" t="s">
        <v>54</v>
      </c>
      <c r="K22" s="20"/>
      <c r="L22" s="20"/>
      <c r="M22" s="20"/>
    </row>
    <row r="23" spans="2:13" ht="6" customHeight="1" x14ac:dyDescent="0.35">
      <c r="B23" s="339"/>
      <c r="C23" s="162"/>
      <c r="D23" s="162"/>
      <c r="E23" s="352"/>
      <c r="F23" s="163"/>
      <c r="G23" s="340"/>
      <c r="H23" s="163"/>
      <c r="I23" s="352"/>
      <c r="J23" s="353"/>
    </row>
    <row r="24" spans="2:13" ht="14.15" customHeight="1" x14ac:dyDescent="0.35">
      <c r="C24" s="411" t="s">
        <v>28</v>
      </c>
      <c r="D24" s="412"/>
      <c r="E24" s="412"/>
      <c r="F24" s="412"/>
      <c r="G24" s="412"/>
      <c r="H24" s="412"/>
      <c r="I24" s="341"/>
    </row>
    <row r="25" spans="2:13" x14ac:dyDescent="0.35">
      <c r="C25" s="413" t="s">
        <v>29</v>
      </c>
      <c r="D25" s="413"/>
      <c r="E25" s="413"/>
      <c r="F25" s="413"/>
      <c r="G25" s="413"/>
      <c r="H25" s="413"/>
      <c r="I25" s="342"/>
    </row>
    <row r="26" spans="2:13" ht="14.15" customHeight="1" x14ac:dyDescent="0.35">
      <c r="C26" s="189"/>
      <c r="D26" s="222"/>
      <c r="E26" s="222"/>
      <c r="F26" s="222"/>
      <c r="G26" s="222"/>
    </row>
    <row r="27" spans="2:13" x14ac:dyDescent="0.35">
      <c r="E27" s="333"/>
      <c r="F27" s="333"/>
      <c r="G27" s="343"/>
      <c r="H27" s="333"/>
      <c r="I27" s="333"/>
      <c r="J27" s="343"/>
    </row>
    <row r="28" spans="2:13" x14ac:dyDescent="0.35">
      <c r="E28" s="333"/>
      <c r="F28" s="333"/>
      <c r="G28" s="343"/>
      <c r="H28" s="333"/>
      <c r="I28" s="333"/>
      <c r="J28" s="343"/>
    </row>
    <row r="29" spans="2:13" x14ac:dyDescent="0.35">
      <c r="E29" s="344"/>
      <c r="F29" s="344"/>
    </row>
    <row r="30" spans="2:13" s="26" customFormat="1" x14ac:dyDescent="0.35">
      <c r="E30" s="371"/>
      <c r="F30" s="371"/>
      <c r="J30" s="372"/>
    </row>
    <row r="31" spans="2:13" s="26" customFormat="1" x14ac:dyDescent="0.35">
      <c r="E31" s="371"/>
      <c r="F31" s="371"/>
    </row>
    <row r="32" spans="2:13" s="26" customFormat="1" x14ac:dyDescent="0.35">
      <c r="E32" s="373"/>
      <c r="F32" s="373"/>
    </row>
    <row r="33" spans="5:10" s="26" customFormat="1" x14ac:dyDescent="0.35">
      <c r="E33" s="374"/>
      <c r="F33" s="374"/>
    </row>
    <row r="34" spans="5:10" s="26" customFormat="1" x14ac:dyDescent="0.35"/>
    <row r="35" spans="5:10" s="26" customFormat="1" x14ac:dyDescent="0.35">
      <c r="G35" s="371"/>
      <c r="J35" s="371"/>
    </row>
    <row r="36" spans="5:10" s="26" customFormat="1" x14ac:dyDescent="0.35">
      <c r="G36" s="371"/>
      <c r="J36" s="371"/>
    </row>
    <row r="37" spans="5:10" s="26" customFormat="1" x14ac:dyDescent="0.35"/>
  </sheetData>
  <mergeCells count="2">
    <mergeCell ref="C24:H24"/>
    <mergeCell ref="C25:H25"/>
  </mergeCell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Q76"/>
  <sheetViews>
    <sheetView showGridLines="0" zoomScale="27" zoomScaleNormal="60" zoomScalePageLayoutView="80" workbookViewId="0">
      <selection activeCell="D28" sqref="D28"/>
    </sheetView>
  </sheetViews>
  <sheetFormatPr defaultColWidth="11.453125" defaultRowHeight="14" outlineLevelCol="1" x14ac:dyDescent="0.3"/>
  <cols>
    <col min="1" max="1" width="3.453125" style="21" customWidth="1"/>
    <col min="2" max="2" width="1.26953125" style="21" customWidth="1"/>
    <col min="3" max="3" width="5.453125" style="21" customWidth="1"/>
    <col min="4" max="4" width="30.54296875" style="21" customWidth="1"/>
    <col min="5" max="6" width="12.54296875" style="44" customWidth="1"/>
    <col min="7" max="7" width="3.7265625" style="44" hidden="1" customWidth="1"/>
    <col min="8" max="9" width="12.54296875" style="44" customWidth="1"/>
    <col min="10" max="10" width="1.26953125" style="44" hidden="1" customWidth="1" outlineLevel="1"/>
    <col min="11" max="12" width="16.7265625" style="44" hidden="1" customWidth="1" outlineLevel="1"/>
    <col min="13" max="13" width="2" style="44" hidden="1" customWidth="1" outlineLevel="1"/>
    <col min="14" max="14" width="11.7265625" style="44" hidden="1" customWidth="1" outlineLevel="1"/>
    <col min="15" max="15" width="9.7265625" style="44" hidden="1" customWidth="1" outlineLevel="1"/>
    <col min="16" max="16" width="1.26953125" style="21" hidden="1" customWidth="1" collapsed="1"/>
    <col min="17" max="17" width="2.7265625" style="21" hidden="1" customWidth="1"/>
    <col min="18" max="18" width="1.26953125" style="33" hidden="1" customWidth="1" outlineLevel="1"/>
    <col min="19" max="20" width="12.54296875" style="21" customWidth="1" outlineLevel="1"/>
    <col min="21" max="21" width="1.26953125" style="21" customWidth="1" outlineLevel="1"/>
    <col min="22" max="23" width="12.54296875" style="21" customWidth="1" outlineLevel="1"/>
    <col min="24" max="24" width="11.453125" style="21" customWidth="1"/>
    <col min="25" max="26" width="14" style="21" bestFit="1" customWidth="1"/>
    <col min="27" max="29" width="11.453125" style="21" customWidth="1"/>
    <col min="30" max="30" width="10.54296875" style="21" customWidth="1"/>
    <col min="31" max="42" width="11.453125" style="21"/>
    <col min="43" max="43" width="11.453125" style="21" customWidth="1"/>
    <col min="44" max="16384" width="11.453125" style="21"/>
  </cols>
  <sheetData>
    <row r="1" spans="1:43" ht="23.25" customHeight="1" x14ac:dyDescent="0.3">
      <c r="B1" s="402" t="s">
        <v>55</v>
      </c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402"/>
      <c r="S1" s="402"/>
      <c r="T1" s="402"/>
      <c r="U1" s="402"/>
      <c r="V1" s="402"/>
      <c r="W1" s="402"/>
    </row>
    <row r="2" spans="1:43" ht="21.75" customHeight="1" x14ac:dyDescent="0.3">
      <c r="B2" s="403" t="s">
        <v>56</v>
      </c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3"/>
      <c r="Q2" s="403"/>
      <c r="R2" s="403"/>
      <c r="S2" s="403"/>
      <c r="T2" s="403"/>
      <c r="U2" s="403"/>
      <c r="V2" s="403"/>
      <c r="W2" s="403"/>
    </row>
    <row r="3" spans="1:43" ht="21.75" customHeight="1" x14ac:dyDescent="0.3">
      <c r="B3" s="404" t="s">
        <v>57</v>
      </c>
      <c r="C3" s="404"/>
      <c r="D3" s="404"/>
      <c r="E3" s="404"/>
      <c r="F3" s="404"/>
      <c r="G3" s="404"/>
      <c r="H3" s="404"/>
      <c r="I3" s="404"/>
      <c r="J3" s="404"/>
      <c r="K3" s="404"/>
      <c r="L3" s="404"/>
      <c r="M3" s="404"/>
      <c r="N3" s="404"/>
      <c r="O3" s="404"/>
      <c r="P3" s="404"/>
      <c r="Q3" s="404"/>
      <c r="R3" s="404"/>
      <c r="S3" s="404"/>
      <c r="T3" s="404"/>
      <c r="U3" s="404"/>
      <c r="V3" s="404"/>
      <c r="W3" s="404"/>
    </row>
    <row r="4" spans="1:43" ht="15" customHeight="1" x14ac:dyDescent="0.3"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R4" s="237"/>
      <c r="S4" s="67"/>
      <c r="T4" s="67"/>
      <c r="U4" s="67"/>
      <c r="V4" s="67"/>
      <c r="W4" s="67"/>
      <c r="AD4" s="415"/>
      <c r="AE4" s="415"/>
      <c r="AF4" s="415"/>
      <c r="AG4" s="415"/>
      <c r="AI4" s="415"/>
      <c r="AJ4" s="415"/>
      <c r="AK4" s="415"/>
      <c r="AL4" s="415"/>
      <c r="AN4" s="415"/>
      <c r="AO4" s="415"/>
      <c r="AP4" s="415"/>
      <c r="AQ4" s="415"/>
    </row>
    <row r="5" spans="1:43" ht="6" customHeight="1" x14ac:dyDescent="0.3">
      <c r="A5" s="33"/>
      <c r="B5" s="33"/>
      <c r="C5" s="33"/>
      <c r="D5" s="33"/>
    </row>
    <row r="6" spans="1:43" ht="15.5" x14ac:dyDescent="0.3">
      <c r="A6" s="33"/>
      <c r="B6" s="33"/>
      <c r="C6" s="33"/>
      <c r="D6" s="33"/>
      <c r="E6" s="397" t="s">
        <v>1</v>
      </c>
      <c r="F6" s="397" t="s">
        <v>2</v>
      </c>
      <c r="G6" s="23"/>
      <c r="H6" s="399" t="s">
        <v>58</v>
      </c>
      <c r="I6" s="399"/>
      <c r="J6" s="23"/>
      <c r="K6" s="23"/>
      <c r="L6" s="23"/>
      <c r="M6" s="23"/>
      <c r="N6" s="400" t="s">
        <v>59</v>
      </c>
      <c r="O6" s="401"/>
      <c r="P6" s="68"/>
      <c r="R6" s="238">
        <v>0</v>
      </c>
      <c r="S6" s="397" t="s">
        <v>4</v>
      </c>
      <c r="T6" s="397" t="s">
        <v>5</v>
      </c>
      <c r="U6" s="210"/>
      <c r="V6" s="399" t="s">
        <v>58</v>
      </c>
      <c r="W6" s="399"/>
    </row>
    <row r="7" spans="1:43" ht="15.5" x14ac:dyDescent="0.35">
      <c r="A7" s="33"/>
      <c r="B7" s="33"/>
      <c r="C7" s="235"/>
      <c r="D7" s="236"/>
      <c r="E7" s="398"/>
      <c r="F7" s="398"/>
      <c r="G7" s="5"/>
      <c r="H7" s="209" t="s">
        <v>60</v>
      </c>
      <c r="I7" s="209" t="s">
        <v>61</v>
      </c>
      <c r="J7" s="5"/>
      <c r="K7" s="5" t="s">
        <v>62</v>
      </c>
      <c r="L7" s="5" t="s">
        <v>63</v>
      </c>
      <c r="M7" s="23"/>
      <c r="N7" s="69" t="s">
        <v>60</v>
      </c>
      <c r="O7" s="70" t="s">
        <v>61</v>
      </c>
      <c r="P7" s="68"/>
      <c r="R7" s="173"/>
      <c r="S7" s="398"/>
      <c r="T7" s="398"/>
      <c r="U7" s="211"/>
      <c r="V7" s="209" t="s">
        <v>60</v>
      </c>
      <c r="W7" s="209" t="s">
        <v>61</v>
      </c>
      <c r="AD7" s="49"/>
      <c r="AE7" s="49"/>
      <c r="AF7" s="49"/>
      <c r="AG7" s="49"/>
      <c r="AI7" s="49"/>
      <c r="AJ7" s="49"/>
      <c r="AK7" s="49"/>
      <c r="AL7" s="49"/>
      <c r="AN7" s="49"/>
      <c r="AO7" s="49"/>
      <c r="AP7" s="49"/>
      <c r="AQ7" s="49"/>
    </row>
    <row r="8" spans="1:43" ht="19" customHeight="1" x14ac:dyDescent="0.35">
      <c r="D8" s="71"/>
      <c r="E8" s="214"/>
      <c r="F8" s="214"/>
      <c r="G8" s="48"/>
      <c r="H8" s="216"/>
      <c r="I8" s="216"/>
      <c r="J8" s="48"/>
      <c r="K8" s="48"/>
      <c r="L8" s="48"/>
      <c r="M8" s="24"/>
      <c r="N8" s="72"/>
      <c r="O8" s="73"/>
      <c r="P8" s="68"/>
      <c r="R8" s="173"/>
      <c r="S8" s="214"/>
      <c r="T8" s="214"/>
      <c r="U8" s="48"/>
      <c r="V8" s="216"/>
      <c r="W8" s="216"/>
    </row>
    <row r="9" spans="1:43" ht="19" customHeight="1" x14ac:dyDescent="0.3">
      <c r="B9" s="50"/>
      <c r="C9" s="212" t="s">
        <v>7</v>
      </c>
      <c r="D9" s="213"/>
      <c r="E9" s="215">
        <v>62920.297136897258</v>
      </c>
      <c r="F9" s="215">
        <v>62612.728894227912</v>
      </c>
      <c r="G9" s="24"/>
      <c r="H9" s="217">
        <v>307.56824266934564</v>
      </c>
      <c r="I9" s="218">
        <v>0.49122318752297112</v>
      </c>
      <c r="J9" s="24"/>
      <c r="K9" s="74">
        <v>118804.16963799253</v>
      </c>
      <c r="L9" s="77">
        <v>100594.24119323617</v>
      </c>
      <c r="M9" s="24"/>
      <c r="N9" s="75">
        <v>18209.928444756355</v>
      </c>
      <c r="O9" s="78">
        <v>18.102356783800431</v>
      </c>
      <c r="P9" s="20"/>
      <c r="R9" s="233"/>
      <c r="S9" s="215">
        <v>183385.81665619192</v>
      </c>
      <c r="T9" s="215">
        <v>172057.41520148021</v>
      </c>
      <c r="U9" s="24"/>
      <c r="V9" s="217">
        <v>11328.401454711711</v>
      </c>
      <c r="W9" s="218">
        <v>6.584082087625287</v>
      </c>
      <c r="AD9" s="79"/>
      <c r="AE9" s="79"/>
      <c r="AF9" s="79"/>
      <c r="AG9" s="79"/>
      <c r="AI9" s="80"/>
      <c r="AJ9" s="80"/>
      <c r="AK9" s="80"/>
      <c r="AL9" s="80"/>
      <c r="AN9" s="80"/>
      <c r="AO9" s="80"/>
      <c r="AP9" s="80"/>
      <c r="AQ9" s="80"/>
    </row>
    <row r="10" spans="1:43" ht="19" customHeight="1" x14ac:dyDescent="0.3">
      <c r="B10" s="50"/>
      <c r="C10" s="219"/>
      <c r="D10" s="212"/>
      <c r="E10" s="220"/>
      <c r="F10" s="220"/>
      <c r="G10" s="221"/>
      <c r="H10" s="217"/>
      <c r="I10" s="218"/>
      <c r="J10" s="24"/>
      <c r="K10" s="81"/>
      <c r="L10" s="81"/>
      <c r="M10" s="24"/>
      <c r="N10" s="75"/>
      <c r="O10" s="78"/>
      <c r="P10" s="20"/>
      <c r="R10" s="233"/>
      <c r="S10" s="220"/>
      <c r="T10" s="220"/>
      <c r="U10" s="221"/>
      <c r="V10" s="217"/>
      <c r="W10" s="218"/>
      <c r="AD10" s="82"/>
      <c r="AE10" s="82"/>
      <c r="AF10" s="82"/>
      <c r="AG10" s="82"/>
      <c r="AI10" s="37"/>
      <c r="AJ10" s="37"/>
      <c r="AK10" s="37"/>
      <c r="AL10" s="37"/>
      <c r="AN10" s="37"/>
      <c r="AO10" s="37"/>
      <c r="AP10" s="37"/>
      <c r="AQ10" s="37"/>
    </row>
    <row r="11" spans="1:43" ht="19" customHeight="1" x14ac:dyDescent="0.3">
      <c r="A11" s="33"/>
      <c r="B11" s="222"/>
      <c r="C11" s="219" t="s">
        <v>64</v>
      </c>
      <c r="D11" s="223"/>
      <c r="E11" s="224">
        <v>33392.226971648481</v>
      </c>
      <c r="F11" s="224">
        <v>33446.318932886177</v>
      </c>
      <c r="G11" s="221"/>
      <c r="H11" s="217">
        <v>-54.091961237696523</v>
      </c>
      <c r="I11" s="218">
        <v>-0.16172769668985065</v>
      </c>
      <c r="J11" s="24"/>
      <c r="K11" s="83">
        <v>66669.382111603394</v>
      </c>
      <c r="L11" s="84">
        <v>55602.561420219834</v>
      </c>
      <c r="M11" s="24"/>
      <c r="N11" s="75">
        <v>11066.82069138356</v>
      </c>
      <c r="O11" s="78">
        <v>19.903436835841724</v>
      </c>
      <c r="P11" s="20"/>
      <c r="R11" s="233"/>
      <c r="S11" s="224">
        <v>97717.44444522413</v>
      </c>
      <c r="T11" s="224">
        <v>91632.405803559363</v>
      </c>
      <c r="U11" s="221"/>
      <c r="V11" s="217">
        <v>6085.0386416647671</v>
      </c>
      <c r="W11" s="218">
        <v>6.6407059689230552</v>
      </c>
      <c r="AD11" s="79"/>
      <c r="AE11" s="82"/>
      <c r="AF11" s="82"/>
      <c r="AG11" s="82"/>
      <c r="AI11" s="82"/>
      <c r="AJ11" s="82"/>
      <c r="AK11" s="82"/>
      <c r="AL11" s="80"/>
      <c r="AN11" s="82"/>
      <c r="AO11" s="82"/>
      <c r="AP11" s="82"/>
      <c r="AQ11" s="82"/>
    </row>
    <row r="12" spans="1:43" ht="19" customHeight="1" x14ac:dyDescent="0.3">
      <c r="A12" s="33"/>
      <c r="B12" s="50"/>
      <c r="C12" s="225"/>
      <c r="D12" s="212" t="s">
        <v>65</v>
      </c>
      <c r="E12" s="215">
        <v>29528.070165248777</v>
      </c>
      <c r="F12" s="215">
        <v>29166.409961341735</v>
      </c>
      <c r="G12" s="221"/>
      <c r="H12" s="217">
        <v>361.66020390704216</v>
      </c>
      <c r="I12" s="218">
        <v>1.2399887555115674</v>
      </c>
      <c r="J12" s="24"/>
      <c r="K12" s="74">
        <v>52134.787526389133</v>
      </c>
      <c r="L12" s="77">
        <v>44991.679773016338</v>
      </c>
      <c r="M12" s="24"/>
      <c r="N12" s="75">
        <v>7143.1077533727948</v>
      </c>
      <c r="O12" s="78">
        <v>15.876508255326049</v>
      </c>
      <c r="P12" s="20"/>
      <c r="R12" s="233"/>
      <c r="S12" s="215">
        <v>85668.372210967791</v>
      </c>
      <c r="T12" s="215">
        <v>80425.009397920847</v>
      </c>
      <c r="U12" s="221"/>
      <c r="V12" s="217">
        <v>5243.3628130469442</v>
      </c>
      <c r="W12" s="218">
        <v>6.5195675478310733</v>
      </c>
      <c r="AD12" s="79"/>
      <c r="AE12" s="79"/>
      <c r="AF12" s="79"/>
      <c r="AG12" s="79"/>
      <c r="AH12" s="79"/>
      <c r="AI12" s="79"/>
      <c r="AJ12" s="79"/>
      <c r="AK12" s="79"/>
      <c r="AL12" s="80"/>
      <c r="AN12" s="79"/>
      <c r="AO12" s="79"/>
      <c r="AP12" s="79"/>
      <c r="AQ12" s="79"/>
    </row>
    <row r="13" spans="1:43" ht="19" customHeight="1" x14ac:dyDescent="0.3">
      <c r="A13" s="33"/>
      <c r="B13" s="50"/>
      <c r="C13" s="226"/>
      <c r="D13" s="225"/>
      <c r="E13" s="220">
        <v>0.46929324095536007</v>
      </c>
      <c r="F13" s="220">
        <v>0.46582237312500369</v>
      </c>
      <c r="G13" s="24"/>
      <c r="H13" s="217"/>
      <c r="I13" s="218"/>
      <c r="J13" s="24"/>
      <c r="K13" s="85">
        <v>0.43882961082299327</v>
      </c>
      <c r="L13" s="86">
        <v>0.44725900050868439</v>
      </c>
      <c r="M13" s="24"/>
      <c r="N13" s="75"/>
      <c r="O13" s="78"/>
      <c r="P13" s="20"/>
      <c r="R13" s="233"/>
      <c r="S13" s="220">
        <v>0.46714829845089467</v>
      </c>
      <c r="T13" s="220">
        <v>0.46743123104425754</v>
      </c>
      <c r="U13" s="24"/>
      <c r="V13" s="217"/>
      <c r="W13" s="218"/>
      <c r="AD13" s="82"/>
      <c r="AE13" s="82"/>
      <c r="AF13" s="82"/>
      <c r="AG13" s="82"/>
      <c r="AI13" s="37"/>
      <c r="AJ13" s="37"/>
      <c r="AK13" s="37"/>
      <c r="AL13" s="37"/>
      <c r="AN13" s="37"/>
      <c r="AO13" s="37"/>
      <c r="AP13" s="37"/>
      <c r="AQ13" s="37"/>
    </row>
    <row r="14" spans="1:43" ht="19" customHeight="1" x14ac:dyDescent="0.3">
      <c r="A14" s="33"/>
      <c r="B14" s="50"/>
      <c r="C14" s="212"/>
      <c r="D14" s="223"/>
      <c r="E14" s="220"/>
      <c r="F14" s="220"/>
      <c r="G14" s="221"/>
      <c r="H14" s="217"/>
      <c r="I14" s="218"/>
      <c r="J14" s="24"/>
      <c r="K14" s="87"/>
      <c r="L14" s="87"/>
      <c r="M14" s="24"/>
      <c r="N14" s="75"/>
      <c r="O14" s="78"/>
      <c r="P14" s="20"/>
      <c r="R14" s="233"/>
      <c r="S14" s="220"/>
      <c r="T14" s="220"/>
      <c r="U14" s="221"/>
      <c r="V14" s="217"/>
      <c r="W14" s="218"/>
      <c r="AD14" s="82"/>
      <c r="AE14" s="82"/>
      <c r="AF14" s="82"/>
      <c r="AG14" s="82"/>
      <c r="AI14" s="37"/>
      <c r="AJ14" s="37"/>
      <c r="AK14" s="37"/>
      <c r="AL14" s="37"/>
      <c r="AN14" s="37"/>
      <c r="AO14" s="37"/>
      <c r="AP14" s="37"/>
      <c r="AQ14" s="37"/>
    </row>
    <row r="15" spans="1:43" ht="19" customHeight="1" x14ac:dyDescent="0.3">
      <c r="A15" s="33"/>
      <c r="B15" s="50"/>
      <c r="C15" s="219" t="s">
        <v>66</v>
      </c>
      <c r="D15" s="223"/>
      <c r="E15" s="224">
        <v>16537.427227341836</v>
      </c>
      <c r="F15" s="224">
        <v>16337.939791756906</v>
      </c>
      <c r="G15" s="221"/>
      <c r="H15" s="217">
        <v>199.4874355849297</v>
      </c>
      <c r="I15" s="218">
        <v>1.2210072881133849</v>
      </c>
      <c r="J15" s="24"/>
      <c r="K15" s="83">
        <v>31887.562888476401</v>
      </c>
      <c r="L15" s="84">
        <v>25937.859458887899</v>
      </c>
      <c r="M15" s="24"/>
      <c r="N15" s="75">
        <v>5949.7034295885023</v>
      </c>
      <c r="O15" s="78">
        <v>22.938297738172729</v>
      </c>
      <c r="P15" s="20"/>
      <c r="R15" s="233"/>
      <c r="S15" s="224">
        <v>48592.94231737034</v>
      </c>
      <c r="T15" s="224">
        <v>45334.720153223447</v>
      </c>
      <c r="U15" s="221"/>
      <c r="V15" s="217">
        <v>3258.2221641468932</v>
      </c>
      <c r="W15" s="218">
        <v>7.1870349108468456</v>
      </c>
      <c r="AD15" s="79"/>
      <c r="AE15" s="82"/>
      <c r="AF15" s="82"/>
      <c r="AG15" s="82"/>
      <c r="AI15" s="82"/>
      <c r="AJ15" s="82"/>
      <c r="AK15" s="82"/>
      <c r="AL15" s="80"/>
      <c r="AN15" s="82"/>
      <c r="AO15" s="82"/>
      <c r="AP15" s="82"/>
      <c r="AQ15" s="82"/>
    </row>
    <row r="16" spans="1:43" ht="19" customHeight="1" x14ac:dyDescent="0.3">
      <c r="A16" s="33"/>
      <c r="B16" s="50"/>
      <c r="C16" s="219" t="s">
        <v>67</v>
      </c>
      <c r="D16" s="223"/>
      <c r="E16" s="224">
        <v>2854.7575042211633</v>
      </c>
      <c r="F16" s="224">
        <v>2857.7427297119402</v>
      </c>
      <c r="G16" s="221"/>
      <c r="H16" s="217">
        <v>-2.9852254907768838</v>
      </c>
      <c r="I16" s="218">
        <v>-0.10446096003462468</v>
      </c>
      <c r="J16" s="24"/>
      <c r="K16" s="83">
        <v>5867.4301582320904</v>
      </c>
      <c r="L16" s="84">
        <v>5157.1909526955396</v>
      </c>
      <c r="M16" s="24"/>
      <c r="N16" s="75">
        <v>710.2392055365508</v>
      </c>
      <c r="O16" s="78">
        <v>13.77182291777126</v>
      </c>
      <c r="P16" s="20"/>
      <c r="R16" s="233"/>
      <c r="S16" s="224">
        <v>8702.0932934232915</v>
      </c>
      <c r="T16" s="224">
        <v>8142.5222156083419</v>
      </c>
      <c r="U16" s="221"/>
      <c r="V16" s="217">
        <v>559.5710778149496</v>
      </c>
      <c r="W16" s="218">
        <v>6.8722081806827928</v>
      </c>
      <c r="AD16" s="79"/>
      <c r="AE16" s="82"/>
      <c r="AF16" s="82"/>
      <c r="AG16" s="82"/>
      <c r="AI16" s="82"/>
      <c r="AJ16" s="82"/>
      <c r="AK16" s="82"/>
      <c r="AL16" s="80"/>
      <c r="AN16" s="82"/>
      <c r="AO16" s="82"/>
      <c r="AP16" s="82"/>
      <c r="AQ16" s="82"/>
    </row>
    <row r="17" spans="1:43" ht="19" customHeight="1" x14ac:dyDescent="0.3">
      <c r="A17" s="33"/>
      <c r="B17" s="50"/>
      <c r="C17" s="225"/>
      <c r="D17" s="212" t="s">
        <v>68</v>
      </c>
      <c r="E17" s="215">
        <v>19392.184731563</v>
      </c>
      <c r="F17" s="215">
        <v>19195.682521468847</v>
      </c>
      <c r="G17" s="221"/>
      <c r="H17" s="217">
        <v>196.50221009415327</v>
      </c>
      <c r="I17" s="218">
        <v>1.0236792042918053</v>
      </c>
      <c r="J17" s="24"/>
      <c r="K17" s="83">
        <v>37754.993046708492</v>
      </c>
      <c r="L17" s="84">
        <v>31095.050411583437</v>
      </c>
      <c r="M17" s="24"/>
      <c r="N17" s="75">
        <v>6659.9426351250549</v>
      </c>
      <c r="O17" s="78">
        <v>21.418015237062015</v>
      </c>
      <c r="P17" s="20"/>
      <c r="R17" s="233"/>
      <c r="S17" s="215">
        <v>57295.035610793631</v>
      </c>
      <c r="T17" s="215">
        <v>53477.242368831787</v>
      </c>
      <c r="U17" s="221"/>
      <c r="V17" s="217">
        <v>3817.7932419618446</v>
      </c>
      <c r="W17" s="218">
        <v>7.1390989378819825</v>
      </c>
      <c r="AD17" s="79"/>
      <c r="AE17" s="82"/>
      <c r="AF17" s="82"/>
      <c r="AG17" s="82"/>
      <c r="AI17" s="82"/>
      <c r="AJ17" s="82"/>
      <c r="AK17" s="82"/>
      <c r="AL17" s="80"/>
      <c r="AN17" s="82"/>
      <c r="AO17" s="82"/>
      <c r="AP17" s="82"/>
      <c r="AQ17" s="82"/>
    </row>
    <row r="18" spans="1:43" ht="19" customHeight="1" x14ac:dyDescent="0.3">
      <c r="A18" s="33"/>
      <c r="B18" s="50"/>
      <c r="C18" s="219"/>
      <c r="D18" s="223"/>
      <c r="E18" s="220">
        <v>0.30820237052236005</v>
      </c>
      <c r="F18" s="220">
        <v>0.30657795723767667</v>
      </c>
      <c r="G18" s="221"/>
      <c r="H18" s="217"/>
      <c r="I18" s="218"/>
      <c r="J18" s="24"/>
      <c r="K18" s="85">
        <v>0.31779181792820493</v>
      </c>
      <c r="L18" s="86">
        <v>0.30911362363031802</v>
      </c>
      <c r="M18" s="24"/>
      <c r="N18" s="75"/>
      <c r="O18" s="78"/>
      <c r="P18" s="20"/>
      <c r="R18" s="233"/>
      <c r="S18" s="220">
        <v>0.31242893619308204</v>
      </c>
      <c r="T18" s="220">
        <v>0.31081044839717969</v>
      </c>
      <c r="U18" s="221"/>
      <c r="V18" s="217"/>
      <c r="W18" s="218"/>
      <c r="AD18" s="82"/>
      <c r="AE18" s="82"/>
      <c r="AF18" s="82"/>
      <c r="AG18" s="82"/>
      <c r="AI18" s="37"/>
      <c r="AJ18" s="37"/>
      <c r="AK18" s="37"/>
      <c r="AL18" s="37"/>
      <c r="AN18" s="37"/>
      <c r="AO18" s="37"/>
      <c r="AP18" s="37"/>
      <c r="AQ18" s="37"/>
    </row>
    <row r="19" spans="1:43" ht="19" customHeight="1" x14ac:dyDescent="0.3">
      <c r="A19" s="33"/>
      <c r="B19" s="50"/>
      <c r="C19" s="219"/>
      <c r="D19" s="223"/>
      <c r="E19" s="220"/>
      <c r="F19" s="220"/>
      <c r="G19" s="221"/>
      <c r="H19" s="217"/>
      <c r="I19" s="218"/>
      <c r="J19" s="24"/>
      <c r="K19" s="87"/>
      <c r="L19" s="87"/>
      <c r="M19" s="24"/>
      <c r="N19" s="75"/>
      <c r="O19" s="78"/>
      <c r="P19" s="20"/>
      <c r="R19" s="233"/>
      <c r="S19" s="220"/>
      <c r="T19" s="220"/>
      <c r="U19" s="221"/>
      <c r="V19" s="217"/>
      <c r="W19" s="218"/>
      <c r="AD19" s="82"/>
      <c r="AE19" s="82"/>
      <c r="AF19" s="82"/>
      <c r="AG19" s="82"/>
      <c r="AI19" s="37"/>
      <c r="AJ19" s="37"/>
      <c r="AK19" s="37"/>
      <c r="AL19" s="37"/>
      <c r="AN19" s="37"/>
      <c r="AO19" s="37"/>
      <c r="AP19" s="37"/>
      <c r="AQ19" s="37"/>
    </row>
    <row r="20" spans="1:43" s="20" customFormat="1" ht="19" customHeight="1" x14ac:dyDescent="0.35">
      <c r="A20" s="26"/>
      <c r="B20" s="50"/>
      <c r="C20" s="219" t="s">
        <v>69</v>
      </c>
      <c r="D20" s="223"/>
      <c r="E20" s="224">
        <v>43.684763437683017</v>
      </c>
      <c r="F20" s="224">
        <v>20.523189619583672</v>
      </c>
      <c r="G20" s="221"/>
      <c r="H20" s="217">
        <v>23.161573818099345</v>
      </c>
      <c r="I20" s="218">
        <v>112.85562452728142</v>
      </c>
      <c r="J20" s="24"/>
      <c r="K20" s="83">
        <v>443.99310360518899</v>
      </c>
      <c r="L20" s="84">
        <v>-3109.9103462135899</v>
      </c>
      <c r="M20" s="24"/>
      <c r="N20" s="75">
        <v>3553.9034498187789</v>
      </c>
      <c r="O20" s="78">
        <v>-114.27671714542396</v>
      </c>
      <c r="R20" s="233"/>
      <c r="S20" s="224">
        <v>151.707264277669</v>
      </c>
      <c r="T20" s="224">
        <v>83.462786140405726</v>
      </c>
      <c r="U20" s="221"/>
      <c r="V20" s="217">
        <v>68.244478137263272</v>
      </c>
      <c r="W20" s="218">
        <v>81.766355154330256</v>
      </c>
      <c r="AD20" s="79"/>
      <c r="AE20" s="82"/>
      <c r="AF20" s="82"/>
      <c r="AG20" s="82"/>
      <c r="AI20" s="82"/>
      <c r="AJ20" s="82"/>
      <c r="AK20" s="82"/>
      <c r="AL20" s="395"/>
      <c r="AN20" s="82"/>
      <c r="AO20" s="82"/>
      <c r="AP20" s="82"/>
      <c r="AQ20" s="82"/>
    </row>
    <row r="21" spans="1:43" ht="26" x14ac:dyDescent="0.3">
      <c r="A21" s="33"/>
      <c r="B21" s="50"/>
      <c r="C21" s="223"/>
      <c r="D21" s="227" t="s">
        <v>70</v>
      </c>
      <c r="E21" s="215">
        <v>10092.200670248094</v>
      </c>
      <c r="F21" s="215">
        <v>9950.2042502533041</v>
      </c>
      <c r="G21" s="221"/>
      <c r="H21" s="217">
        <v>141.9964199947899</v>
      </c>
      <c r="I21" s="218">
        <v>1.4270704040188376</v>
      </c>
      <c r="J21" s="24"/>
      <c r="K21" s="74">
        <v>13935.801376075451</v>
      </c>
      <c r="L21" s="77">
        <v>17006.539707646491</v>
      </c>
      <c r="M21" s="24"/>
      <c r="N21" s="75">
        <v>-3070.7383315710395</v>
      </c>
      <c r="O21" s="78">
        <v>-18.056220632527452</v>
      </c>
      <c r="P21" s="20"/>
      <c r="R21" s="233"/>
      <c r="S21" s="215">
        <v>28221.62933589649</v>
      </c>
      <c r="T21" s="215">
        <v>26864.304242948656</v>
      </c>
      <c r="U21" s="221"/>
      <c r="V21" s="217">
        <v>1357.3250929478345</v>
      </c>
      <c r="W21" s="218">
        <v>5.0525227851531129</v>
      </c>
      <c r="AD21" s="79"/>
      <c r="AE21" s="79"/>
      <c r="AF21" s="79"/>
      <c r="AG21" s="79"/>
      <c r="AH21" s="79"/>
      <c r="AI21" s="79"/>
      <c r="AJ21" s="79"/>
      <c r="AK21" s="79"/>
      <c r="AL21" s="80"/>
      <c r="AN21" s="79"/>
      <c r="AO21" s="79"/>
      <c r="AP21" s="79"/>
      <c r="AQ21" s="79"/>
    </row>
    <row r="22" spans="1:43" ht="19" customHeight="1" x14ac:dyDescent="0.3">
      <c r="A22" s="33"/>
      <c r="B22" s="26"/>
      <c r="C22" s="212"/>
      <c r="D22" s="223"/>
      <c r="E22" s="220"/>
      <c r="F22" s="220"/>
      <c r="G22" s="221"/>
      <c r="H22" s="217"/>
      <c r="I22" s="218"/>
      <c r="J22" s="24"/>
      <c r="K22" s="87"/>
      <c r="L22" s="87"/>
      <c r="M22" s="24"/>
      <c r="N22" s="75"/>
      <c r="O22" s="78"/>
      <c r="P22" s="20"/>
      <c r="R22" s="233"/>
      <c r="S22" s="220"/>
      <c r="T22" s="220"/>
      <c r="U22" s="221"/>
      <c r="V22" s="217"/>
      <c r="W22" s="218"/>
      <c r="AD22" s="82"/>
      <c r="AE22" s="82"/>
      <c r="AF22" s="82"/>
      <c r="AG22" s="82"/>
      <c r="AI22" s="37"/>
      <c r="AJ22" s="37"/>
      <c r="AK22" s="37"/>
      <c r="AL22" s="37"/>
      <c r="AN22" s="37"/>
      <c r="AO22" s="37"/>
      <c r="AP22" s="37"/>
      <c r="AQ22" s="37"/>
    </row>
    <row r="23" spans="1:43" ht="19" customHeight="1" x14ac:dyDescent="0.3">
      <c r="A23" s="33"/>
      <c r="B23" s="50"/>
      <c r="C23" s="219" t="s">
        <v>71</v>
      </c>
      <c r="D23" s="223"/>
      <c r="E23" s="224">
        <v>187.95543378359548</v>
      </c>
      <c r="F23" s="224">
        <v>315.48855335543158</v>
      </c>
      <c r="G23" s="221"/>
      <c r="H23" s="217">
        <v>-127.5331195718361</v>
      </c>
      <c r="I23" s="218">
        <v>-40.424008483171939</v>
      </c>
      <c r="J23" s="24"/>
      <c r="K23" s="83">
        <v>522.96323069423954</v>
      </c>
      <c r="L23" s="84">
        <v>536.73851516550894</v>
      </c>
      <c r="M23" s="24"/>
      <c r="N23" s="75">
        <v>-13.775284471269401</v>
      </c>
      <c r="O23" s="78">
        <v>-2.5664795951938824</v>
      </c>
      <c r="P23" s="20"/>
      <c r="R23" s="233"/>
      <c r="S23" s="224">
        <v>792.92940297755126</v>
      </c>
      <c r="T23" s="224">
        <v>847.15010309118964</v>
      </c>
      <c r="U23" s="221"/>
      <c r="V23" s="217">
        <v>-54.220700113638372</v>
      </c>
      <c r="W23" s="218">
        <v>-6.4003651673759983</v>
      </c>
      <c r="AD23" s="79"/>
      <c r="AE23" s="82"/>
      <c r="AF23" s="82"/>
      <c r="AG23" s="82"/>
      <c r="AI23" s="82"/>
      <c r="AJ23" s="82"/>
      <c r="AK23" s="82"/>
      <c r="AL23" s="80"/>
      <c r="AN23" s="82"/>
      <c r="AO23" s="82"/>
      <c r="AP23" s="82"/>
      <c r="AQ23" s="82"/>
    </row>
    <row r="24" spans="1:43" ht="19" customHeight="1" x14ac:dyDescent="0.3">
      <c r="A24" s="33"/>
      <c r="B24" s="50"/>
      <c r="C24" s="219"/>
      <c r="D24" s="212" t="s">
        <v>72</v>
      </c>
      <c r="E24" s="215">
        <v>10280.15610403169</v>
      </c>
      <c r="F24" s="215">
        <v>10265.692803608736</v>
      </c>
      <c r="G24" s="221"/>
      <c r="H24" s="217">
        <v>14.463300422954489</v>
      </c>
      <c r="I24" s="218">
        <v>0.14088966716274687</v>
      </c>
      <c r="J24" s="24"/>
      <c r="K24" s="74">
        <v>14458.764606769691</v>
      </c>
      <c r="L24" s="77">
        <v>17543.278222811998</v>
      </c>
      <c r="M24" s="24"/>
      <c r="N24" s="75">
        <v>-3084.5136160423062</v>
      </c>
      <c r="O24" s="78">
        <v>-17.582310312056904</v>
      </c>
      <c r="P24" s="20"/>
      <c r="R24" s="233"/>
      <c r="S24" s="215">
        <v>29014.558738874042</v>
      </c>
      <c r="T24" s="215">
        <v>27711.454346039845</v>
      </c>
      <c r="U24" s="221"/>
      <c r="V24" s="217">
        <v>1303.1043928341969</v>
      </c>
      <c r="W24" s="218">
        <v>4.7024034775007051</v>
      </c>
      <c r="AA24" s="88"/>
      <c r="AB24" s="88"/>
      <c r="AD24" s="79"/>
      <c r="AE24" s="79"/>
      <c r="AF24" s="79"/>
      <c r="AG24" s="79"/>
      <c r="AH24" s="79"/>
      <c r="AI24" s="79"/>
      <c r="AJ24" s="79"/>
      <c r="AK24" s="79"/>
      <c r="AL24" s="80"/>
      <c r="AN24" s="79"/>
      <c r="AO24" s="79"/>
      <c r="AP24" s="79"/>
      <c r="AQ24" s="79"/>
    </row>
    <row r="25" spans="1:43" ht="19" customHeight="1" x14ac:dyDescent="0.3">
      <c r="A25" s="33"/>
      <c r="B25" s="50"/>
      <c r="C25" s="219"/>
      <c r="D25" s="223"/>
      <c r="E25" s="220">
        <v>0.16338378189258862</v>
      </c>
      <c r="F25" s="220">
        <v>0.16395536474621059</v>
      </c>
      <c r="G25" s="221"/>
      <c r="H25" s="217"/>
      <c r="I25" s="218"/>
      <c r="J25" s="24"/>
      <c r="K25" s="85">
        <v>0.12170250127438209</v>
      </c>
      <c r="L25" s="86">
        <v>0.17439644670227489</v>
      </c>
      <c r="M25" s="24"/>
      <c r="N25" s="75"/>
      <c r="O25" s="76"/>
      <c r="P25" s="20"/>
      <c r="R25" s="233"/>
      <c r="S25" s="220">
        <v>0.15821593658614264</v>
      </c>
      <c r="T25" s="220">
        <v>0.16105934355453136</v>
      </c>
      <c r="U25" s="221"/>
      <c r="V25" s="217"/>
      <c r="W25" s="218"/>
      <c r="AD25" s="82"/>
      <c r="AE25" s="82"/>
      <c r="AF25" s="82"/>
      <c r="AG25" s="82"/>
      <c r="AI25" s="37"/>
      <c r="AJ25" s="37"/>
      <c r="AK25" s="37"/>
      <c r="AL25" s="37"/>
      <c r="AN25" s="37"/>
      <c r="AO25" s="37"/>
      <c r="AP25" s="37"/>
      <c r="AQ25" s="37"/>
    </row>
    <row r="26" spans="1:43" ht="19" customHeight="1" x14ac:dyDescent="0.3">
      <c r="A26" s="33"/>
      <c r="B26" s="26"/>
      <c r="C26" s="212"/>
      <c r="D26" s="223"/>
      <c r="E26" s="224"/>
      <c r="F26" s="224"/>
      <c r="G26" s="221"/>
      <c r="H26" s="217"/>
      <c r="I26" s="218"/>
      <c r="J26" s="24"/>
      <c r="K26" s="81"/>
      <c r="L26" s="81"/>
      <c r="M26" s="24"/>
      <c r="N26" s="75"/>
      <c r="O26" s="78"/>
      <c r="P26" s="20"/>
      <c r="R26" s="233"/>
      <c r="S26" s="224"/>
      <c r="T26" s="224"/>
      <c r="U26" s="221"/>
      <c r="V26" s="217"/>
      <c r="W26" s="218"/>
      <c r="AD26" s="82"/>
      <c r="AE26" s="82"/>
      <c r="AF26" s="82"/>
      <c r="AG26" s="82"/>
      <c r="AI26" s="37"/>
      <c r="AJ26" s="37"/>
      <c r="AK26" s="37"/>
      <c r="AL26" s="37"/>
      <c r="AN26" s="37"/>
      <c r="AO26" s="37"/>
      <c r="AP26" s="37"/>
      <c r="AQ26" s="37"/>
    </row>
    <row r="27" spans="1:43" ht="19" customHeight="1" x14ac:dyDescent="0.3">
      <c r="A27" s="33"/>
      <c r="B27" s="50"/>
      <c r="C27" s="219" t="s">
        <v>73</v>
      </c>
      <c r="D27" s="223"/>
      <c r="E27" s="224">
        <v>-1033.0143652563763</v>
      </c>
      <c r="F27" s="224">
        <v>-724.13725714081033</v>
      </c>
      <c r="G27" s="221"/>
      <c r="H27" s="217">
        <v>-308.87710811556599</v>
      </c>
      <c r="I27" s="218">
        <v>-42.654497482305899</v>
      </c>
      <c r="J27" s="24"/>
      <c r="K27" s="83">
        <v>-2708.8810029929141</v>
      </c>
      <c r="L27" s="84">
        <v>-2305.2576271435678</v>
      </c>
      <c r="M27" s="24"/>
      <c r="N27" s="75">
        <v>-403.6233758493463</v>
      </c>
      <c r="O27" s="78">
        <v>17.508818584822293</v>
      </c>
      <c r="P27" s="20"/>
      <c r="R27" s="233"/>
      <c r="S27" s="224">
        <v>-2699.9732539827601</v>
      </c>
      <c r="T27" s="224">
        <v>-2105.5519736142828</v>
      </c>
      <c r="U27" s="221"/>
      <c r="V27" s="217">
        <v>-594.42128036847726</v>
      </c>
      <c r="W27" s="218">
        <v>-28.231137859215316</v>
      </c>
      <c r="AD27" s="79"/>
      <c r="AE27" s="82"/>
      <c r="AF27" s="82"/>
      <c r="AG27" s="82"/>
      <c r="AH27" s="82"/>
      <c r="AI27" s="82"/>
      <c r="AJ27" s="82"/>
      <c r="AK27" s="82"/>
      <c r="AL27" s="80"/>
      <c r="AN27" s="82"/>
      <c r="AO27" s="82"/>
      <c r="AP27" s="82"/>
      <c r="AQ27" s="82"/>
    </row>
    <row r="28" spans="1:43" ht="19" customHeight="1" x14ac:dyDescent="0.3">
      <c r="A28" s="33"/>
      <c r="B28" s="50"/>
      <c r="C28" s="219" t="s">
        <v>74</v>
      </c>
      <c r="D28" s="223"/>
      <c r="E28" s="224">
        <v>304.31355399022971</v>
      </c>
      <c r="F28" s="224">
        <v>-209.69751262460093</v>
      </c>
      <c r="G28" s="221"/>
      <c r="H28" s="217">
        <v>514.01106661483061</v>
      </c>
      <c r="I28" s="218">
        <v>245.12024972609464</v>
      </c>
      <c r="J28" s="24"/>
      <c r="K28" s="83">
        <v>-764.55033392994153</v>
      </c>
      <c r="L28" s="84">
        <v>-468.62321472443688</v>
      </c>
      <c r="M28" s="24"/>
      <c r="N28" s="75">
        <v>-295.92711920550465</v>
      </c>
      <c r="O28" s="78">
        <v>63.148198788981858</v>
      </c>
      <c r="P28" s="20"/>
      <c r="R28" s="233"/>
      <c r="S28" s="224">
        <v>400.49699555250459</v>
      </c>
      <c r="T28" s="224">
        <v>172.04733690116947</v>
      </c>
      <c r="U28" s="221"/>
      <c r="V28" s="217">
        <v>228.44965865133511</v>
      </c>
      <c r="W28" s="218">
        <v>132.7830251639206</v>
      </c>
      <c r="AD28" s="79"/>
      <c r="AE28" s="82"/>
      <c r="AF28" s="82"/>
      <c r="AG28" s="82"/>
      <c r="AI28" s="82"/>
      <c r="AJ28" s="82"/>
      <c r="AK28" s="82"/>
      <c r="AL28" s="80"/>
      <c r="AN28" s="82"/>
      <c r="AO28" s="82"/>
      <c r="AP28" s="82"/>
      <c r="AQ28" s="82"/>
    </row>
    <row r="29" spans="1:43" ht="19" customHeight="1" x14ac:dyDescent="0.3">
      <c r="A29" s="33"/>
      <c r="B29" s="26"/>
      <c r="C29" s="219" t="s">
        <v>75</v>
      </c>
      <c r="D29" s="223"/>
      <c r="E29" s="224">
        <v>7.0216320183980159</v>
      </c>
      <c r="F29" s="224">
        <v>-124.16641167223578</v>
      </c>
      <c r="G29" s="221"/>
      <c r="H29" s="217">
        <v>131.1880436906338</v>
      </c>
      <c r="I29" s="218">
        <v>105.65501726580706</v>
      </c>
      <c r="J29" s="24"/>
      <c r="K29" s="83">
        <v>-1</v>
      </c>
      <c r="L29" s="84">
        <v>0</v>
      </c>
      <c r="M29" s="24"/>
      <c r="N29" s="75">
        <v>-1</v>
      </c>
      <c r="O29" s="78" t="e">
        <v>#DIV/0!</v>
      </c>
      <c r="P29" s="20"/>
      <c r="R29" s="233"/>
      <c r="S29" s="224">
        <v>-178.18227446664002</v>
      </c>
      <c r="T29" s="224">
        <v>-503.4278426804949</v>
      </c>
      <c r="U29" s="221"/>
      <c r="V29" s="217">
        <v>325.24556821385488</v>
      </c>
      <c r="W29" s="218">
        <v>64.606193904987279</v>
      </c>
      <c r="AD29" s="79"/>
      <c r="AE29" s="82"/>
      <c r="AF29" s="82"/>
      <c r="AG29" s="82"/>
      <c r="AI29" s="82"/>
      <c r="AJ29" s="82"/>
      <c r="AK29" s="82"/>
      <c r="AL29" s="80"/>
      <c r="AN29" s="82"/>
      <c r="AO29" s="82"/>
      <c r="AP29" s="82"/>
      <c r="AQ29" s="82"/>
    </row>
    <row r="30" spans="1:43" ht="19" customHeight="1" x14ac:dyDescent="0.3">
      <c r="A30" s="33"/>
      <c r="B30" s="50"/>
      <c r="C30" s="223"/>
      <c r="D30" s="212" t="s">
        <v>76</v>
      </c>
      <c r="E30" s="215">
        <v>-721.67917924774861</v>
      </c>
      <c r="F30" s="215">
        <v>-1058.0011814376471</v>
      </c>
      <c r="G30" s="221"/>
      <c r="H30" s="217">
        <v>336.32200218989851</v>
      </c>
      <c r="I30" s="218">
        <v>31.788433518844748</v>
      </c>
      <c r="J30" s="24"/>
      <c r="K30" s="83">
        <v>-3473.4313369228557</v>
      </c>
      <c r="L30" s="84">
        <v>-2773.8808418680046</v>
      </c>
      <c r="M30" s="24"/>
      <c r="N30" s="75">
        <v>-699.55049505485113</v>
      </c>
      <c r="O30" s="78">
        <v>25.219197757022439</v>
      </c>
      <c r="P30" s="20"/>
      <c r="R30" s="233"/>
      <c r="S30" s="215">
        <v>-2477.6585328968954</v>
      </c>
      <c r="T30" s="215">
        <v>-2436.9324793936084</v>
      </c>
      <c r="U30" s="221"/>
      <c r="V30" s="217">
        <v>-40.726053503286948</v>
      </c>
      <c r="W30" s="218">
        <v>-1.671201555548274</v>
      </c>
      <c r="AD30" s="79"/>
      <c r="AE30" s="82"/>
      <c r="AF30" s="82"/>
      <c r="AG30" s="82"/>
      <c r="AH30" s="82"/>
      <c r="AI30" s="82"/>
      <c r="AJ30" s="82"/>
      <c r="AK30" s="82"/>
      <c r="AL30" s="80"/>
      <c r="AN30" s="82"/>
      <c r="AO30" s="82"/>
      <c r="AP30" s="82"/>
      <c r="AQ30" s="82"/>
    </row>
    <row r="31" spans="1:43" ht="19" customHeight="1" x14ac:dyDescent="0.3">
      <c r="A31" s="33"/>
      <c r="B31" s="26"/>
      <c r="C31" s="219"/>
      <c r="D31" s="223"/>
      <c r="E31" s="228"/>
      <c r="F31" s="228"/>
      <c r="G31" s="221"/>
      <c r="H31" s="217"/>
      <c r="I31" s="218"/>
      <c r="J31" s="24"/>
      <c r="K31" s="89"/>
      <c r="L31" s="89"/>
      <c r="M31" s="24"/>
      <c r="N31" s="75"/>
      <c r="O31" s="78"/>
      <c r="P31" s="20"/>
      <c r="R31" s="233"/>
      <c r="S31" s="228"/>
      <c r="T31" s="228"/>
      <c r="U31" s="221"/>
      <c r="V31" s="217"/>
      <c r="W31" s="218"/>
      <c r="AD31" s="82"/>
      <c r="AE31" s="82"/>
      <c r="AF31" s="82"/>
      <c r="AG31" s="82"/>
      <c r="AI31" s="37"/>
      <c r="AJ31" s="37"/>
      <c r="AK31" s="37"/>
      <c r="AL31" s="37"/>
      <c r="AN31" s="37"/>
      <c r="AO31" s="37"/>
      <c r="AP31" s="37"/>
      <c r="AQ31" s="37"/>
    </row>
    <row r="32" spans="1:43" ht="19" customHeight="1" x14ac:dyDescent="0.3">
      <c r="A32" s="33"/>
      <c r="B32" s="50"/>
      <c r="C32" s="219" t="s">
        <v>77</v>
      </c>
      <c r="D32" s="223"/>
      <c r="E32" s="224">
        <v>-48.019406000000004</v>
      </c>
      <c r="F32" s="224">
        <v>118.096879</v>
      </c>
      <c r="G32" s="221"/>
      <c r="H32" s="217">
        <v>-166.116285</v>
      </c>
      <c r="I32" s="218">
        <v>-140.66102881516454</v>
      </c>
      <c r="J32" s="24"/>
      <c r="K32" s="83">
        <v>74.318761080194207</v>
      </c>
      <c r="L32" s="84">
        <v>32.709858433960001</v>
      </c>
      <c r="M32" s="24"/>
      <c r="N32" s="75">
        <v>41.608902646234206</v>
      </c>
      <c r="O32" s="78">
        <v>127.20600038743993</v>
      </c>
      <c r="P32" s="20"/>
      <c r="R32" s="233"/>
      <c r="S32" s="224">
        <v>145.95728500000001</v>
      </c>
      <c r="T32" s="224">
        <v>92.831038000000007</v>
      </c>
      <c r="U32" s="221"/>
      <c r="V32" s="217">
        <v>53.126247000000006</v>
      </c>
      <c r="W32" s="218">
        <v>57.228970120963218</v>
      </c>
      <c r="AD32" s="79"/>
      <c r="AE32" s="82"/>
      <c r="AF32" s="82"/>
      <c r="AG32" s="82"/>
      <c r="AH32" s="82"/>
      <c r="AI32" s="82"/>
      <c r="AJ32" s="82"/>
      <c r="AK32" s="82"/>
      <c r="AL32" s="80"/>
      <c r="AN32" s="82"/>
      <c r="AO32" s="82"/>
      <c r="AP32" s="82"/>
      <c r="AQ32" s="82"/>
    </row>
    <row r="33" spans="1:43" ht="19" customHeight="1" x14ac:dyDescent="0.3">
      <c r="A33" s="33"/>
      <c r="B33" s="50"/>
      <c r="C33" s="223"/>
      <c r="D33" s="212" t="s">
        <v>78</v>
      </c>
      <c r="E33" s="215">
        <v>9510.4575187839419</v>
      </c>
      <c r="F33" s="215">
        <v>9325.7885011710896</v>
      </c>
      <c r="G33" s="221"/>
      <c r="H33" s="217">
        <v>184.66901761285226</v>
      </c>
      <c r="I33" s="218">
        <v>1.9801973590722444</v>
      </c>
      <c r="J33" s="24"/>
      <c r="K33" s="74">
        <v>11059.652030927031</v>
      </c>
      <c r="L33" s="77">
        <v>14802.107239377952</v>
      </c>
      <c r="M33" s="24"/>
      <c r="N33" s="75">
        <v>-3742.4552084509214</v>
      </c>
      <c r="O33" s="78">
        <v>-25.283259659779333</v>
      </c>
      <c r="P33" s="20"/>
      <c r="R33" s="233"/>
      <c r="S33" s="215">
        <v>26682.857490977149</v>
      </c>
      <c r="T33" s="215">
        <v>25367.352904646239</v>
      </c>
      <c r="U33" s="221"/>
      <c r="V33" s="217">
        <v>1315.5045863309097</v>
      </c>
      <c r="W33" s="218">
        <v>5.1858173427703713</v>
      </c>
      <c r="AD33" s="79"/>
      <c r="AE33" s="79"/>
      <c r="AF33" s="79"/>
      <c r="AG33" s="79"/>
      <c r="AH33" s="79"/>
      <c r="AI33" s="79"/>
      <c r="AJ33" s="79"/>
      <c r="AK33" s="79"/>
      <c r="AL33" s="80"/>
      <c r="AN33" s="79"/>
      <c r="AO33" s="79"/>
      <c r="AP33" s="79"/>
      <c r="AQ33" s="79"/>
    </row>
    <row r="34" spans="1:43" ht="19" customHeight="1" x14ac:dyDescent="0.3">
      <c r="A34" s="33"/>
      <c r="B34" s="50"/>
      <c r="C34" s="212"/>
      <c r="D34" s="223"/>
      <c r="E34" s="229"/>
      <c r="F34" s="229"/>
      <c r="G34" s="221"/>
      <c r="H34" s="217"/>
      <c r="I34" s="218"/>
      <c r="J34" s="24"/>
      <c r="K34" s="90"/>
      <c r="L34" s="90"/>
      <c r="M34" s="24"/>
      <c r="N34" s="75"/>
      <c r="O34" s="78"/>
      <c r="P34" s="20"/>
      <c r="R34" s="233"/>
      <c r="S34" s="229"/>
      <c r="T34" s="229"/>
      <c r="U34" s="221"/>
      <c r="V34" s="217"/>
      <c r="W34" s="218"/>
      <c r="AD34" s="82"/>
      <c r="AE34" s="82"/>
      <c r="AF34" s="82"/>
      <c r="AG34" s="82"/>
      <c r="AI34" s="37"/>
      <c r="AJ34" s="37"/>
      <c r="AK34" s="37"/>
      <c r="AL34" s="37"/>
      <c r="AN34" s="37"/>
      <c r="AO34" s="37"/>
      <c r="AP34" s="37"/>
      <c r="AQ34" s="37"/>
    </row>
    <row r="35" spans="1:43" ht="19" customHeight="1" x14ac:dyDescent="0.3">
      <c r="A35" s="33"/>
      <c r="B35" s="50"/>
      <c r="C35" s="219" t="s">
        <v>79</v>
      </c>
      <c r="D35" s="223"/>
      <c r="E35" s="224">
        <v>-3075.4739751954835</v>
      </c>
      <c r="F35" s="224">
        <v>-3091.6035184353527</v>
      </c>
      <c r="G35" s="221"/>
      <c r="H35" s="217">
        <v>16.129543239869236</v>
      </c>
      <c r="I35" s="218">
        <v>-0.52172094978182315</v>
      </c>
      <c r="J35" s="24"/>
      <c r="K35" s="83">
        <v>3164.7848364802599</v>
      </c>
      <c r="L35" s="84">
        <v>3810.4788821768002</v>
      </c>
      <c r="M35" s="24"/>
      <c r="N35" s="75">
        <v>-645.69404569654034</v>
      </c>
      <c r="O35" s="78">
        <v>-16.945220421420537</v>
      </c>
      <c r="P35" s="20"/>
      <c r="R35" s="233"/>
      <c r="S35" s="224">
        <v>-8550.7873551147986</v>
      </c>
      <c r="T35" s="224">
        <v>-8093.4847293246039</v>
      </c>
      <c r="U35" s="221"/>
      <c r="V35" s="217">
        <v>-457.30262579019472</v>
      </c>
      <c r="W35" s="218">
        <v>5.6502562379994403</v>
      </c>
      <c r="AD35" s="79"/>
      <c r="AE35" s="82"/>
      <c r="AF35" s="82"/>
      <c r="AG35" s="82"/>
      <c r="AH35" s="82"/>
      <c r="AI35" s="82"/>
      <c r="AJ35" s="82"/>
      <c r="AK35" s="82"/>
      <c r="AL35" s="80"/>
      <c r="AN35" s="82"/>
      <c r="AO35" s="82"/>
      <c r="AP35" s="82"/>
      <c r="AQ35" s="82"/>
    </row>
    <row r="36" spans="1:43" ht="19" customHeight="1" x14ac:dyDescent="0.3">
      <c r="A36" s="33"/>
      <c r="B36" s="50"/>
      <c r="C36" s="219" t="s">
        <v>80</v>
      </c>
      <c r="D36" s="223"/>
      <c r="E36" s="224">
        <v>-1124.1947164893436</v>
      </c>
      <c r="F36" s="224">
        <v>-1101.878335086599</v>
      </c>
      <c r="G36" s="221"/>
      <c r="H36" s="217">
        <v>-22.316381402744582</v>
      </c>
      <c r="I36" s="218">
        <v>2.0253035831756083</v>
      </c>
      <c r="J36" s="24"/>
      <c r="K36" s="83">
        <v>-1523.1466493378523</v>
      </c>
      <c r="L36" s="84">
        <v>-2162.5392080061861</v>
      </c>
      <c r="M36" s="24"/>
      <c r="N36" s="75">
        <v>639.39255866833378</v>
      </c>
      <c r="O36" s="78">
        <v>-29.566749879084952</v>
      </c>
      <c r="P36" s="20"/>
      <c r="R36" s="233"/>
      <c r="S36" s="224">
        <v>-3209.5118681538661</v>
      </c>
      <c r="T36" s="224">
        <v>-2976.3194018032736</v>
      </c>
      <c r="U36" s="221"/>
      <c r="V36" s="217">
        <v>-233.19246635059244</v>
      </c>
      <c r="W36" s="218">
        <v>7.8349274681106973</v>
      </c>
      <c r="AD36" s="79"/>
      <c r="AE36" s="82"/>
      <c r="AF36" s="82"/>
      <c r="AG36" s="82"/>
      <c r="AH36" s="82"/>
      <c r="AI36" s="82"/>
      <c r="AJ36" s="82"/>
      <c r="AK36" s="82"/>
      <c r="AL36" s="80"/>
      <c r="AN36" s="82"/>
      <c r="AO36" s="82"/>
      <c r="AP36" s="82"/>
      <c r="AQ36" s="82"/>
    </row>
    <row r="37" spans="1:43" ht="19" customHeight="1" x14ac:dyDescent="0.3">
      <c r="A37" s="33"/>
      <c r="B37" s="26"/>
      <c r="C37" s="219"/>
      <c r="D37" s="223"/>
      <c r="E37" s="230"/>
      <c r="F37" s="230"/>
      <c r="G37" s="221"/>
      <c r="H37" s="217"/>
      <c r="I37" s="218"/>
      <c r="J37" s="24"/>
      <c r="K37" s="91"/>
      <c r="L37" s="91"/>
      <c r="M37" s="24"/>
      <c r="N37" s="75"/>
      <c r="O37" s="78"/>
      <c r="P37" s="20"/>
      <c r="R37" s="233"/>
      <c r="S37" s="230"/>
      <c r="T37" s="230"/>
      <c r="U37" s="221"/>
      <c r="V37" s="217"/>
      <c r="W37" s="218"/>
      <c r="AD37" s="82"/>
      <c r="AE37" s="82"/>
      <c r="AF37" s="82"/>
      <c r="AG37" s="82"/>
      <c r="AI37" s="37"/>
      <c r="AJ37" s="37"/>
      <c r="AK37" s="37"/>
      <c r="AL37" s="37"/>
      <c r="AN37" s="37"/>
      <c r="AO37" s="37"/>
      <c r="AP37" s="37"/>
      <c r="AQ37" s="37"/>
    </row>
    <row r="38" spans="1:43" ht="19" customHeight="1" x14ac:dyDescent="0.3">
      <c r="A38" s="33"/>
      <c r="B38" s="50"/>
      <c r="C38" s="223"/>
      <c r="D38" s="212" t="s">
        <v>81</v>
      </c>
      <c r="E38" s="215">
        <v>5310.7888270991143</v>
      </c>
      <c r="F38" s="215">
        <v>5132.3066476491376</v>
      </c>
      <c r="G38" s="221"/>
      <c r="H38" s="217">
        <v>178.48217944997668</v>
      </c>
      <c r="I38" s="218">
        <v>3.4776211108066057</v>
      </c>
      <c r="J38" s="24"/>
      <c r="K38" s="74">
        <v>6371.7205451089194</v>
      </c>
      <c r="L38" s="77">
        <v>8829.089149194966</v>
      </c>
      <c r="M38" s="24"/>
      <c r="N38" s="75">
        <v>-2457.3686040860466</v>
      </c>
      <c r="O38" s="78">
        <v>-27.83264006695536</v>
      </c>
      <c r="P38" s="20"/>
      <c r="R38" s="233"/>
      <c r="S38" s="215">
        <v>14922.558267708482</v>
      </c>
      <c r="T38" s="215">
        <v>14297.548773518363</v>
      </c>
      <c r="U38" s="221"/>
      <c r="V38" s="217">
        <v>625.00949419011886</v>
      </c>
      <c r="W38" s="218">
        <v>4.3714450923765913</v>
      </c>
      <c r="AB38" s="88"/>
      <c r="AD38" s="79"/>
      <c r="AE38" s="79"/>
      <c r="AF38" s="79"/>
      <c r="AG38" s="79"/>
      <c r="AH38" s="79"/>
      <c r="AI38" s="79"/>
      <c r="AJ38" s="79"/>
      <c r="AK38" s="79"/>
      <c r="AL38" s="80"/>
      <c r="AN38" s="79"/>
      <c r="AO38" s="79"/>
      <c r="AP38" s="79"/>
      <c r="AQ38" s="79"/>
    </row>
    <row r="39" spans="1:43" ht="19" customHeight="1" x14ac:dyDescent="0.3">
      <c r="A39" s="33"/>
      <c r="B39" s="26"/>
      <c r="C39" s="212"/>
      <c r="D39" s="223"/>
      <c r="E39" s="220">
        <v>8.4405018233532789E-2</v>
      </c>
      <c r="F39" s="220">
        <v>8.1969061855124967E-2</v>
      </c>
      <c r="G39" s="221"/>
      <c r="H39" s="217"/>
      <c r="I39" s="218"/>
      <c r="J39" s="24"/>
      <c r="K39" s="85">
        <v>5.3632128943993725E-2</v>
      </c>
      <c r="L39" s="86">
        <v>8.7769329978191854E-2</v>
      </c>
      <c r="M39" s="24"/>
      <c r="N39" s="75"/>
      <c r="O39" s="78"/>
      <c r="P39" s="20"/>
      <c r="R39" s="233"/>
      <c r="S39" s="220">
        <v>8.137247765286558E-2</v>
      </c>
      <c r="T39" s="220">
        <v>8.3097544832786502E-2</v>
      </c>
      <c r="U39" s="221"/>
      <c r="V39" s="217"/>
      <c r="W39" s="218"/>
      <c r="AD39" s="82"/>
      <c r="AE39" s="82"/>
      <c r="AF39" s="82"/>
      <c r="AG39" s="82"/>
      <c r="AI39" s="37"/>
      <c r="AJ39" s="37"/>
      <c r="AK39" s="37"/>
      <c r="AL39" s="37"/>
      <c r="AN39" s="37"/>
      <c r="AO39" s="37"/>
      <c r="AP39" s="37"/>
      <c r="AQ39" s="37"/>
    </row>
    <row r="40" spans="1:43" ht="19" customHeight="1" x14ac:dyDescent="0.3">
      <c r="A40" s="33"/>
      <c r="B40" s="26"/>
      <c r="C40" s="212"/>
      <c r="D40" s="223"/>
      <c r="E40" s="229"/>
      <c r="F40" s="229"/>
      <c r="G40" s="221"/>
      <c r="H40" s="217"/>
      <c r="I40" s="218"/>
      <c r="J40" s="24"/>
      <c r="K40" s="90"/>
      <c r="L40" s="90"/>
      <c r="M40" s="24"/>
      <c r="N40" s="75"/>
      <c r="O40" s="78"/>
      <c r="P40" s="20"/>
      <c r="R40" s="233"/>
      <c r="S40" s="229"/>
      <c r="T40" s="229"/>
      <c r="U40" s="221"/>
      <c r="V40" s="217"/>
      <c r="W40" s="218"/>
      <c r="AD40" s="82"/>
      <c r="AE40" s="82"/>
      <c r="AF40" s="82"/>
      <c r="AG40" s="82"/>
      <c r="AI40" s="37"/>
      <c r="AJ40" s="37"/>
      <c r="AK40" s="37"/>
      <c r="AL40" s="37"/>
      <c r="AN40" s="37"/>
      <c r="AO40" s="37"/>
      <c r="AP40" s="37"/>
      <c r="AQ40" s="37"/>
    </row>
    <row r="41" spans="1:43" ht="19" customHeight="1" x14ac:dyDescent="0.3">
      <c r="A41" s="33"/>
      <c r="B41" s="50"/>
      <c r="C41" s="219" t="s">
        <v>82</v>
      </c>
      <c r="D41" s="223"/>
      <c r="E41" s="224">
        <v>2507.0437950159239</v>
      </c>
      <c r="F41" s="224">
        <v>2397.3824083573745</v>
      </c>
      <c r="G41" s="221"/>
      <c r="H41" s="217">
        <v>109.66138665854942</v>
      </c>
      <c r="I41" s="218">
        <v>4.5742133702268539</v>
      </c>
      <c r="J41" s="24"/>
      <c r="K41" s="83">
        <v>5753.1629694083604</v>
      </c>
      <c r="L41" s="84">
        <v>4766.7140344713744</v>
      </c>
      <c r="M41" s="24"/>
      <c r="N41" s="75">
        <v>986.44893493698601</v>
      </c>
      <c r="O41" s="78">
        <v>20.694527253015348</v>
      </c>
      <c r="P41" s="20"/>
      <c r="R41" s="233"/>
      <c r="S41" s="224">
        <v>7466.1245842035514</v>
      </c>
      <c r="T41" s="224">
        <v>6719.4665388824087</v>
      </c>
      <c r="U41" s="221"/>
      <c r="V41" s="217">
        <v>746.65804532114271</v>
      </c>
      <c r="W41" s="218">
        <v>11.111864922618221</v>
      </c>
      <c r="AD41" s="79"/>
      <c r="AE41" s="82"/>
      <c r="AF41" s="82"/>
      <c r="AG41" s="82"/>
      <c r="AH41" s="82"/>
      <c r="AI41" s="82"/>
      <c r="AJ41" s="82"/>
      <c r="AK41" s="82"/>
      <c r="AL41" s="80"/>
      <c r="AN41" s="82"/>
      <c r="AO41" s="82"/>
      <c r="AP41" s="82"/>
      <c r="AQ41" s="82"/>
    </row>
    <row r="42" spans="1:43" ht="19" customHeight="1" x14ac:dyDescent="0.3">
      <c r="A42" s="33"/>
      <c r="B42" s="50"/>
      <c r="C42" s="223"/>
      <c r="D42" s="212" t="s">
        <v>8</v>
      </c>
      <c r="E42" s="215">
        <v>12830.884662485296</v>
      </c>
      <c r="F42" s="215">
        <v>12683.598401585694</v>
      </c>
      <c r="G42" s="221"/>
      <c r="H42" s="217">
        <v>147.28626089960198</v>
      </c>
      <c r="I42" s="218">
        <v>1.1612340302511237</v>
      </c>
      <c r="J42" s="24"/>
      <c r="K42" s="74">
        <v>20655.920679783241</v>
      </c>
      <c r="L42" s="77">
        <v>19200.081911069781</v>
      </c>
      <c r="M42" s="24"/>
      <c r="N42" s="75">
        <v>1455.83876871346</v>
      </c>
      <c r="O42" s="78">
        <v>7.5824612387413781</v>
      </c>
      <c r="P42" s="20"/>
      <c r="R42" s="233"/>
      <c r="S42" s="215">
        <v>36632.390587355265</v>
      </c>
      <c r="T42" s="215">
        <v>34514.383671062664</v>
      </c>
      <c r="U42" s="221"/>
      <c r="V42" s="217">
        <v>2118.0069162926011</v>
      </c>
      <c r="W42" s="218">
        <v>6.1365920263219742</v>
      </c>
      <c r="AD42" s="79"/>
      <c r="AE42" s="79"/>
      <c r="AF42" s="79"/>
      <c r="AG42" s="79"/>
      <c r="AH42" s="79"/>
      <c r="AI42" s="79"/>
      <c r="AJ42" s="79"/>
      <c r="AK42" s="79"/>
      <c r="AL42" s="80"/>
      <c r="AN42" s="79"/>
      <c r="AO42" s="79"/>
      <c r="AP42" s="79"/>
      <c r="AQ42" s="79"/>
    </row>
    <row r="43" spans="1:43" ht="19" customHeight="1" x14ac:dyDescent="0.3">
      <c r="A43" s="33"/>
      <c r="B43" s="50"/>
      <c r="C43" s="231"/>
      <c r="D43" s="231" t="s">
        <v>83</v>
      </c>
      <c r="E43" s="356">
        <v>0.20392282373633455</v>
      </c>
      <c r="F43" s="232">
        <v>0.20257220257900241</v>
      </c>
      <c r="G43" s="234"/>
      <c r="H43" s="217"/>
      <c r="I43" s="218"/>
      <c r="J43" s="24"/>
      <c r="K43" s="92" t="e">
        <v>#REF!</v>
      </c>
      <c r="L43" s="93" t="e">
        <v>#REF!</v>
      </c>
      <c r="M43" s="24"/>
      <c r="N43" s="75"/>
      <c r="O43" s="78"/>
      <c r="P43" s="20"/>
      <c r="R43" s="241"/>
      <c r="S43" s="232">
        <v>0.19975585492542719</v>
      </c>
      <c r="T43" s="232">
        <v>0.20059805984325713</v>
      </c>
      <c r="U43" s="221"/>
      <c r="V43" s="217"/>
      <c r="W43" s="359"/>
      <c r="AD43" s="82"/>
      <c r="AE43" s="82"/>
      <c r="AF43" s="82"/>
      <c r="AG43" s="82"/>
    </row>
    <row r="44" spans="1:43" ht="6.75" customHeight="1" x14ac:dyDescent="0.3">
      <c r="A44" s="33"/>
      <c r="B44" s="33"/>
      <c r="C44" s="33"/>
      <c r="D44" s="33"/>
      <c r="E44" s="62"/>
      <c r="F44" s="357"/>
      <c r="G44" s="62"/>
      <c r="H44" s="357"/>
      <c r="I44" s="357"/>
      <c r="S44" s="358"/>
      <c r="T44" s="358"/>
      <c r="U44" s="358"/>
      <c r="V44" s="358"/>
    </row>
    <row r="45" spans="1:43" x14ac:dyDescent="0.3">
      <c r="A45" s="33"/>
      <c r="B45" s="33"/>
      <c r="C45" s="242" t="s">
        <v>84</v>
      </c>
      <c r="D45" s="243"/>
      <c r="E45" s="244"/>
      <c r="F45" s="244"/>
      <c r="G45" s="244"/>
      <c r="H45" s="244"/>
      <c r="I45" s="244"/>
      <c r="J45" s="94"/>
      <c r="K45" s="94"/>
      <c r="L45" s="94"/>
      <c r="M45" s="94"/>
      <c r="N45" s="94"/>
      <c r="O45" s="94"/>
      <c r="P45" s="1"/>
      <c r="Q45" s="1"/>
    </row>
    <row r="46" spans="1:43" ht="16.5" customHeight="1" x14ac:dyDescent="0.3">
      <c r="A46" s="33"/>
      <c r="B46" s="33"/>
      <c r="C46" s="327" t="s">
        <v>85</v>
      </c>
      <c r="D46" s="327"/>
      <c r="E46" s="327"/>
      <c r="F46" s="327"/>
      <c r="G46" s="327"/>
      <c r="H46" s="327"/>
      <c r="I46" s="327"/>
      <c r="R46" s="239"/>
      <c r="S46" s="95"/>
      <c r="T46" s="95"/>
      <c r="U46" s="95"/>
      <c r="V46" s="95"/>
      <c r="W46" s="95"/>
    </row>
    <row r="47" spans="1:43" ht="15" customHeight="1" x14ac:dyDescent="0.3">
      <c r="A47" s="33"/>
      <c r="B47" s="33"/>
      <c r="C47" s="416" t="s">
        <v>86</v>
      </c>
      <c r="D47" s="416"/>
      <c r="E47" s="416"/>
      <c r="F47" s="416"/>
      <c r="G47" s="416"/>
      <c r="H47" s="416"/>
      <c r="I47" s="416"/>
      <c r="J47" s="416"/>
      <c r="K47" s="416"/>
      <c r="L47" s="416"/>
      <c r="M47" s="416"/>
      <c r="N47" s="416"/>
      <c r="O47" s="416"/>
      <c r="P47" s="416"/>
      <c r="Q47" s="416"/>
      <c r="R47" s="416"/>
      <c r="S47" s="416"/>
      <c r="T47" s="416"/>
      <c r="U47" s="416"/>
      <c r="V47" s="416"/>
      <c r="W47" s="416"/>
    </row>
    <row r="48" spans="1:43" x14ac:dyDescent="0.3">
      <c r="A48" s="33"/>
      <c r="B48" s="33"/>
      <c r="C48" s="328"/>
      <c r="D48" s="328"/>
      <c r="E48" s="328"/>
      <c r="F48" s="328"/>
      <c r="G48" s="328"/>
      <c r="H48" s="328"/>
      <c r="I48" s="328"/>
      <c r="R48" s="240"/>
      <c r="S48" s="96"/>
      <c r="T48" s="96"/>
      <c r="U48" s="96"/>
      <c r="V48" s="96"/>
      <c r="W48" s="96"/>
    </row>
    <row r="49" spans="1:30" ht="15" customHeight="1" x14ac:dyDescent="0.3">
      <c r="A49" s="33"/>
      <c r="B49" s="33"/>
      <c r="C49" s="97"/>
      <c r="E49" s="21"/>
      <c r="F49" s="21"/>
    </row>
    <row r="50" spans="1:30" ht="15" customHeight="1" x14ac:dyDescent="0.3">
      <c r="A50" s="33"/>
      <c r="B50" s="33"/>
      <c r="C50" s="97"/>
      <c r="E50" s="21"/>
      <c r="F50" s="21"/>
      <c r="K50" s="98"/>
    </row>
    <row r="51" spans="1:30" x14ac:dyDescent="0.3">
      <c r="A51" s="33"/>
      <c r="B51" s="33"/>
      <c r="E51" s="99"/>
      <c r="F51" s="99"/>
    </row>
    <row r="52" spans="1:30" x14ac:dyDescent="0.3">
      <c r="A52" s="33"/>
      <c r="B52" s="33"/>
      <c r="E52" s="100"/>
      <c r="F52" s="101"/>
      <c r="G52" s="102"/>
      <c r="J52" s="37"/>
      <c r="K52" s="59"/>
      <c r="L52" s="64"/>
      <c r="N52" s="98"/>
    </row>
    <row r="53" spans="1:30" x14ac:dyDescent="0.3">
      <c r="A53" s="33"/>
      <c r="B53" s="33"/>
      <c r="E53" s="100"/>
      <c r="F53" s="101"/>
      <c r="K53" s="103"/>
      <c r="L53" s="103"/>
    </row>
    <row r="54" spans="1:30" x14ac:dyDescent="0.3">
      <c r="A54" s="33"/>
      <c r="B54" s="33"/>
      <c r="E54" s="102"/>
      <c r="F54" s="102"/>
      <c r="K54" s="98"/>
      <c r="L54" s="98"/>
    </row>
    <row r="55" spans="1:30" x14ac:dyDescent="0.3">
      <c r="A55" s="33"/>
      <c r="B55" s="33"/>
      <c r="E55" s="39"/>
      <c r="F55" s="100"/>
    </row>
    <row r="56" spans="1:30" x14ac:dyDescent="0.3">
      <c r="A56" s="33"/>
      <c r="B56" s="33"/>
      <c r="E56" s="100"/>
      <c r="F56" s="100"/>
    </row>
    <row r="57" spans="1:30" x14ac:dyDescent="0.3">
      <c r="A57" s="33"/>
      <c r="B57" s="33"/>
      <c r="E57" s="103"/>
      <c r="F57" s="103"/>
      <c r="I57" s="99"/>
    </row>
    <row r="58" spans="1:30" x14ac:dyDescent="0.3">
      <c r="A58" s="33"/>
      <c r="B58" s="33"/>
      <c r="E58" s="103"/>
      <c r="F58" s="103"/>
      <c r="K58" s="104"/>
    </row>
    <row r="59" spans="1:30" s="44" customFormat="1" ht="14.5" x14ac:dyDescent="0.35">
      <c r="A59" s="33"/>
      <c r="B59" s="33"/>
      <c r="C59" s="21"/>
      <c r="D59" s="21"/>
      <c r="E59" s="105"/>
      <c r="F59" s="105"/>
      <c r="G59" s="99"/>
      <c r="H59" s="99"/>
      <c r="K59" s="104"/>
      <c r="P59" s="21"/>
      <c r="Q59" s="21"/>
      <c r="R59" s="33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</row>
    <row r="60" spans="1:30" x14ac:dyDescent="0.3">
      <c r="A60" s="33"/>
      <c r="B60" s="33"/>
    </row>
    <row r="61" spans="1:30" s="44" customFormat="1" x14ac:dyDescent="0.3">
      <c r="A61" s="33"/>
      <c r="B61" s="33"/>
      <c r="C61" s="21"/>
      <c r="D61" s="21"/>
      <c r="E61" s="103"/>
      <c r="F61" s="103"/>
      <c r="P61" s="21"/>
      <c r="Q61" s="21"/>
      <c r="R61" s="33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</row>
    <row r="62" spans="1:30" s="44" customFormat="1" x14ac:dyDescent="0.3">
      <c r="A62" s="33"/>
      <c r="B62" s="33"/>
      <c r="C62" s="21"/>
      <c r="D62" s="21"/>
      <c r="E62" s="103"/>
      <c r="F62" s="103"/>
      <c r="P62" s="21"/>
      <c r="Q62" s="21"/>
      <c r="R62" s="33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</row>
    <row r="63" spans="1:30" s="44" customFormat="1" ht="14.5" x14ac:dyDescent="0.35">
      <c r="A63" s="33"/>
      <c r="B63" s="33"/>
      <c r="C63" s="21"/>
      <c r="D63" s="21"/>
      <c r="E63" s="105"/>
      <c r="F63" s="105"/>
      <c r="P63" s="21"/>
      <c r="Q63" s="21"/>
      <c r="R63" s="33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</row>
    <row r="64" spans="1:30" x14ac:dyDescent="0.3">
      <c r="A64" s="33"/>
      <c r="B64" s="33"/>
    </row>
    <row r="65" spans="1:30" s="44" customFormat="1" x14ac:dyDescent="0.3">
      <c r="A65" s="33"/>
      <c r="B65" s="33"/>
      <c r="C65" s="21"/>
      <c r="D65" s="21"/>
      <c r="E65" s="103"/>
      <c r="F65" s="103"/>
      <c r="P65" s="21"/>
      <c r="Q65" s="21"/>
      <c r="R65" s="33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</row>
    <row r="66" spans="1:30" s="44" customFormat="1" x14ac:dyDescent="0.3">
      <c r="A66" s="33"/>
      <c r="B66" s="33"/>
      <c r="C66" s="21"/>
      <c r="D66" s="21"/>
      <c r="E66" s="103"/>
      <c r="F66" s="103"/>
      <c r="P66" s="21"/>
      <c r="Q66" s="21"/>
      <c r="R66" s="33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</row>
    <row r="67" spans="1:30" s="44" customFormat="1" x14ac:dyDescent="0.3">
      <c r="A67" s="33"/>
      <c r="B67" s="33"/>
      <c r="C67" s="21"/>
      <c r="D67" s="21"/>
      <c r="E67" s="98"/>
      <c r="F67" s="98"/>
      <c r="P67" s="21"/>
      <c r="Q67" s="21"/>
      <c r="R67" s="33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</row>
    <row r="68" spans="1:30" s="44" customFormat="1" x14ac:dyDescent="0.3">
      <c r="A68" s="33"/>
      <c r="B68" s="33"/>
      <c r="C68" s="21"/>
      <c r="D68" s="21"/>
      <c r="E68" s="21"/>
      <c r="F68" s="21"/>
      <c r="P68" s="21"/>
      <c r="Q68" s="21"/>
      <c r="R68" s="33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</row>
    <row r="69" spans="1:30" s="44" customFormat="1" x14ac:dyDescent="0.3">
      <c r="A69" s="33"/>
      <c r="B69" s="33"/>
      <c r="C69" s="21"/>
      <c r="D69" s="21"/>
      <c r="E69" s="103"/>
      <c r="F69" s="100"/>
      <c r="P69" s="21"/>
      <c r="Q69" s="21"/>
      <c r="R69" s="33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</row>
    <row r="73" spans="1:30" s="44" customFormat="1" x14ac:dyDescent="0.3">
      <c r="A73" s="21"/>
      <c r="B73" s="21"/>
      <c r="C73" s="21"/>
      <c r="D73" s="21"/>
      <c r="E73" s="99"/>
      <c r="P73" s="21"/>
      <c r="Q73" s="21"/>
      <c r="R73" s="33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</row>
    <row r="75" spans="1:30" s="44" customFormat="1" x14ac:dyDescent="0.3">
      <c r="A75" s="21"/>
      <c r="B75" s="21"/>
      <c r="C75" s="21"/>
      <c r="D75" s="21"/>
      <c r="F75" s="99"/>
      <c r="L75" s="99"/>
      <c r="P75" s="21"/>
      <c r="Q75" s="21"/>
      <c r="R75" s="33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</row>
    <row r="76" spans="1:30" s="44" customFormat="1" x14ac:dyDescent="0.3">
      <c r="A76" s="21"/>
      <c r="B76" s="21"/>
      <c r="C76" s="21"/>
      <c r="D76" s="21"/>
      <c r="F76" s="99"/>
      <c r="L76" s="99"/>
      <c r="P76" s="21"/>
      <c r="Q76" s="21"/>
      <c r="R76" s="33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</row>
  </sheetData>
  <mergeCells count="4">
    <mergeCell ref="AN4:AQ4"/>
    <mergeCell ref="AI4:AL4"/>
    <mergeCell ref="C47:W47"/>
    <mergeCell ref="AD4:AG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N56"/>
  <sheetViews>
    <sheetView showGridLines="0" zoomScale="35" zoomScaleNormal="160" zoomScalePageLayoutView="90" workbookViewId="0">
      <selection activeCell="T64" sqref="T64"/>
    </sheetView>
  </sheetViews>
  <sheetFormatPr defaultColWidth="11.453125" defaultRowHeight="14" x14ac:dyDescent="0.3"/>
  <cols>
    <col min="1" max="1" width="5.26953125" style="21" customWidth="1"/>
    <col min="2" max="2" width="1.26953125" style="33" customWidth="1"/>
    <col min="3" max="3" width="6.7265625" style="21" customWidth="1"/>
    <col min="4" max="4" width="38.26953125" style="21" customWidth="1"/>
    <col min="5" max="5" width="14.26953125" style="21" bestFit="1" customWidth="1"/>
    <col min="6" max="6" width="12.54296875" style="21" customWidth="1"/>
    <col min="7" max="7" width="2.26953125" style="21" hidden="1" customWidth="1"/>
    <col min="8" max="9" width="12.54296875" style="21" customWidth="1"/>
    <col min="10" max="11" width="1.26953125" style="21" hidden="1" customWidth="1"/>
    <col min="12" max="12" width="18.54296875" style="21" customWidth="1"/>
    <col min="13" max="14" width="1.26953125" style="21" customWidth="1"/>
    <col min="15" max="16384" width="11.453125" style="21"/>
  </cols>
  <sheetData>
    <row r="1" spans="2:14" ht="23" x14ac:dyDescent="0.3">
      <c r="B1" s="418" t="s">
        <v>55</v>
      </c>
      <c r="C1" s="418"/>
      <c r="D1" s="418"/>
      <c r="E1" s="418"/>
      <c r="F1" s="418"/>
      <c r="G1" s="418"/>
      <c r="H1" s="418"/>
      <c r="I1" s="418"/>
      <c r="J1" s="418"/>
      <c r="K1" s="106"/>
      <c r="L1" s="107"/>
      <c r="M1" s="107"/>
      <c r="N1" s="107"/>
    </row>
    <row r="2" spans="2:14" ht="18.75" customHeight="1" x14ac:dyDescent="0.3">
      <c r="B2" s="417" t="s">
        <v>87</v>
      </c>
      <c r="C2" s="417"/>
      <c r="D2" s="417"/>
      <c r="E2" s="417"/>
      <c r="F2" s="417"/>
      <c r="G2" s="417"/>
      <c r="H2" s="417"/>
      <c r="I2" s="417"/>
      <c r="J2" s="417"/>
      <c r="K2" s="108"/>
      <c r="L2" s="109"/>
      <c r="M2" s="109"/>
      <c r="N2" s="109"/>
    </row>
    <row r="3" spans="2:14" ht="18" x14ac:dyDescent="0.3">
      <c r="B3" s="419" t="s">
        <v>57</v>
      </c>
      <c r="C3" s="419"/>
      <c r="D3" s="419"/>
      <c r="E3" s="419"/>
      <c r="F3" s="419"/>
      <c r="G3" s="419"/>
      <c r="H3" s="419"/>
      <c r="I3" s="419"/>
      <c r="J3" s="419"/>
      <c r="K3" s="111"/>
      <c r="L3" s="112"/>
      <c r="M3" s="112"/>
      <c r="N3" s="112"/>
    </row>
    <row r="4" spans="2:14" ht="7.5" customHeight="1" x14ac:dyDescent="0.3">
      <c r="B4" s="256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</row>
    <row r="5" spans="2:14" ht="1.1499999999999999" customHeight="1" x14ac:dyDescent="0.3">
      <c r="B5" s="251"/>
      <c r="C5" s="110"/>
      <c r="D5" s="110"/>
      <c r="E5" s="110"/>
      <c r="F5" s="110"/>
      <c r="G5" s="110"/>
      <c r="H5" s="110"/>
      <c r="I5" s="114"/>
      <c r="J5" s="110"/>
      <c r="K5" s="110"/>
      <c r="L5" s="110"/>
      <c r="M5" s="110"/>
      <c r="N5" s="110"/>
    </row>
    <row r="6" spans="2:14" x14ac:dyDescent="0.3">
      <c r="B6" s="251"/>
      <c r="C6" s="251"/>
      <c r="D6" s="251"/>
      <c r="E6" s="245" t="s">
        <v>88</v>
      </c>
      <c r="F6" s="246" t="s">
        <v>89</v>
      </c>
      <c r="G6" s="247"/>
      <c r="H6" s="405" t="s">
        <v>58</v>
      </c>
      <c r="I6" s="405"/>
      <c r="J6" s="110"/>
      <c r="K6" s="110"/>
      <c r="L6" s="110"/>
      <c r="M6" s="110"/>
      <c r="N6" s="110"/>
    </row>
    <row r="7" spans="2:14" x14ac:dyDescent="0.3">
      <c r="B7" s="251"/>
      <c r="C7" s="251"/>
      <c r="D7" s="251"/>
      <c r="E7" s="248">
        <v>25</v>
      </c>
      <c r="F7" s="248">
        <v>24</v>
      </c>
      <c r="G7" s="249"/>
      <c r="H7" s="250" t="s">
        <v>60</v>
      </c>
      <c r="I7" s="250" t="s">
        <v>61</v>
      </c>
      <c r="J7" s="110"/>
      <c r="K7" s="110"/>
      <c r="L7" s="110"/>
      <c r="M7" s="110"/>
      <c r="N7" s="110"/>
    </row>
    <row r="8" spans="2:14" ht="21" customHeight="1" x14ac:dyDescent="0.3">
      <c r="B8" s="257"/>
      <c r="C8" s="252" t="s">
        <v>90</v>
      </c>
      <c r="D8" s="253"/>
      <c r="E8" s="254"/>
      <c r="F8" s="254"/>
      <c r="G8" s="253"/>
      <c r="H8" s="255"/>
      <c r="I8" s="255"/>
      <c r="J8" s="251"/>
      <c r="K8" s="251"/>
      <c r="L8" s="251"/>
      <c r="M8" s="110"/>
      <c r="N8" s="110"/>
    </row>
    <row r="9" spans="2:14" ht="15" customHeight="1" x14ac:dyDescent="0.3">
      <c r="B9" s="258"/>
      <c r="C9" s="254" t="s">
        <v>91</v>
      </c>
      <c r="D9" s="254"/>
      <c r="E9" s="265">
        <v>32348.427105370873</v>
      </c>
      <c r="F9" s="265">
        <v>29544.59890381918</v>
      </c>
      <c r="G9" s="266"/>
      <c r="H9" s="267">
        <v>2803.8282015516925</v>
      </c>
      <c r="I9" s="268">
        <v>9.4901549033696639</v>
      </c>
      <c r="J9" s="110"/>
      <c r="K9" s="110"/>
      <c r="L9" s="110"/>
      <c r="M9" s="110"/>
      <c r="N9" s="110"/>
    </row>
    <row r="10" spans="2:14" ht="14.15" customHeight="1" x14ac:dyDescent="0.3">
      <c r="B10" s="258"/>
      <c r="C10" s="254" t="s">
        <v>92</v>
      </c>
      <c r="D10" s="254"/>
      <c r="E10" s="265">
        <v>19909.466144494774</v>
      </c>
      <c r="F10" s="265">
        <v>23551.530907713157</v>
      </c>
      <c r="G10" s="266"/>
      <c r="H10" s="267">
        <v>-3642.0647632183827</v>
      </c>
      <c r="I10" s="268">
        <v>-15.464237876891485</v>
      </c>
      <c r="J10" s="110"/>
      <c r="K10" s="110"/>
      <c r="L10" s="110"/>
      <c r="M10" s="110"/>
      <c r="N10" s="110"/>
    </row>
    <row r="11" spans="2:14" x14ac:dyDescent="0.3">
      <c r="B11" s="258"/>
      <c r="C11" s="254" t="s">
        <v>93</v>
      </c>
      <c r="D11" s="254"/>
      <c r="E11" s="265">
        <v>14567.092068361571</v>
      </c>
      <c r="F11" s="265">
        <v>13181.790293029748</v>
      </c>
      <c r="G11" s="266"/>
      <c r="H11" s="267">
        <v>1385.3017753318236</v>
      </c>
      <c r="I11" s="268">
        <v>10.509208116171752</v>
      </c>
      <c r="J11" s="110"/>
      <c r="K11" s="110"/>
      <c r="L11" s="110"/>
      <c r="M11" s="110"/>
      <c r="N11" s="110"/>
    </row>
    <row r="12" spans="2:14" x14ac:dyDescent="0.3">
      <c r="B12" s="258"/>
      <c r="C12" s="254" t="s">
        <v>94</v>
      </c>
      <c r="D12" s="254"/>
      <c r="E12" s="265">
        <v>1813.5950871807477</v>
      </c>
      <c r="F12" s="265">
        <v>1384.7778972344479</v>
      </c>
      <c r="G12" s="266"/>
      <c r="H12" s="267">
        <v>428.81718994629978</v>
      </c>
      <c r="I12" s="268">
        <v>30.966495840430031</v>
      </c>
      <c r="J12" s="110"/>
      <c r="K12" s="110"/>
      <c r="L12" s="110"/>
      <c r="M12" s="110"/>
      <c r="N12" s="110"/>
    </row>
    <row r="13" spans="2:14" x14ac:dyDescent="0.3">
      <c r="B13" s="258"/>
      <c r="C13" s="254"/>
      <c r="D13" s="253" t="s">
        <v>95</v>
      </c>
      <c r="E13" s="269">
        <v>68638.580405407964</v>
      </c>
      <c r="F13" s="269">
        <v>67662.69800179654</v>
      </c>
      <c r="G13" s="266"/>
      <c r="H13" s="267">
        <v>975.8824036114238</v>
      </c>
      <c r="I13" s="268">
        <v>1.4422753340186167</v>
      </c>
      <c r="J13" s="110"/>
      <c r="K13" s="110"/>
      <c r="L13" s="110"/>
      <c r="M13" s="110"/>
      <c r="N13" s="110"/>
    </row>
    <row r="14" spans="2:14" x14ac:dyDescent="0.3">
      <c r="B14" s="259"/>
      <c r="C14" s="254"/>
      <c r="D14" s="254"/>
      <c r="E14" s="265"/>
      <c r="F14" s="265"/>
      <c r="G14" s="266"/>
      <c r="H14" s="270"/>
      <c r="I14" s="268"/>
      <c r="J14" s="110"/>
      <c r="K14" s="110"/>
      <c r="L14" s="110"/>
      <c r="M14" s="110"/>
      <c r="N14" s="110"/>
    </row>
    <row r="15" spans="2:14" x14ac:dyDescent="0.3">
      <c r="B15" s="258"/>
      <c r="C15" s="254" t="s">
        <v>96</v>
      </c>
      <c r="D15" s="254"/>
      <c r="E15" s="265">
        <v>14129.901677568207</v>
      </c>
      <c r="F15" s="265">
        <v>13517.775193563712</v>
      </c>
      <c r="G15" s="266"/>
      <c r="H15" s="267">
        <v>612.12648400449507</v>
      </c>
      <c r="I15" s="268">
        <v>4.5283079148701111</v>
      </c>
      <c r="J15" s="110"/>
      <c r="K15" s="110"/>
      <c r="L15" s="110"/>
      <c r="M15" s="110"/>
      <c r="N15" s="110"/>
    </row>
    <row r="16" spans="2:14" x14ac:dyDescent="0.3">
      <c r="B16" s="258"/>
      <c r="C16" s="254" t="s">
        <v>97</v>
      </c>
      <c r="D16" s="254"/>
      <c r="E16" s="265">
        <v>84222.138245482827</v>
      </c>
      <c r="F16" s="265">
        <v>83097.090045069941</v>
      </c>
      <c r="G16" s="266"/>
      <c r="H16" s="267">
        <v>1125.0482004128862</v>
      </c>
      <c r="I16" s="268">
        <v>1.3538960266872069</v>
      </c>
      <c r="J16" s="110"/>
      <c r="K16" s="110"/>
      <c r="L16" s="110"/>
      <c r="M16" s="110"/>
      <c r="N16" s="110"/>
    </row>
    <row r="17" spans="2:14" x14ac:dyDescent="0.3">
      <c r="B17" s="258"/>
      <c r="C17" s="254" t="s">
        <v>98</v>
      </c>
      <c r="D17" s="254"/>
      <c r="E17" s="265">
        <v>1318.7267938120649</v>
      </c>
      <c r="F17" s="265">
        <v>1566.6647239526301</v>
      </c>
      <c r="G17" s="266"/>
      <c r="H17" s="267">
        <v>-247.93793014056519</v>
      </c>
      <c r="I17" s="268">
        <v>-15.825844952647438</v>
      </c>
      <c r="J17" s="110"/>
      <c r="K17" s="110"/>
      <c r="L17" s="110"/>
      <c r="M17" s="110"/>
      <c r="N17" s="110"/>
    </row>
    <row r="18" spans="2:14" x14ac:dyDescent="0.3">
      <c r="B18" s="258"/>
      <c r="C18" s="254" t="s">
        <v>99</v>
      </c>
      <c r="D18" s="254"/>
      <c r="E18" s="265">
        <v>123511.26807371539</v>
      </c>
      <c r="F18" s="265">
        <v>126791.96100149247</v>
      </c>
      <c r="G18" s="266"/>
      <c r="H18" s="267">
        <v>-3280.6929277770832</v>
      </c>
      <c r="I18" s="268">
        <v>-2.5874613042213834</v>
      </c>
      <c r="J18" s="110"/>
      <c r="K18" s="110"/>
      <c r="L18" s="110"/>
      <c r="M18" s="110"/>
      <c r="N18" s="110"/>
    </row>
    <row r="19" spans="2:14" x14ac:dyDescent="0.3">
      <c r="B19" s="260"/>
      <c r="C19" s="254"/>
      <c r="D19" s="253" t="s">
        <v>100</v>
      </c>
      <c r="E19" s="269">
        <v>291820.61519598647</v>
      </c>
      <c r="F19" s="269">
        <v>292636.18896587531</v>
      </c>
      <c r="G19" s="266"/>
      <c r="H19" s="267">
        <v>-815.57376988884062</v>
      </c>
      <c r="I19" s="268">
        <v>-0.27869887616119859</v>
      </c>
      <c r="J19" s="110"/>
      <c r="K19" s="110"/>
      <c r="L19" s="110"/>
      <c r="M19" s="110"/>
      <c r="N19" s="110"/>
    </row>
    <row r="20" spans="2:14" ht="23.15" customHeight="1" x14ac:dyDescent="0.3">
      <c r="B20" s="261"/>
      <c r="C20" s="252" t="s">
        <v>101</v>
      </c>
      <c r="D20" s="253"/>
      <c r="E20" s="265"/>
      <c r="F20" s="265"/>
      <c r="G20" s="266"/>
      <c r="H20" s="267"/>
      <c r="I20" s="268"/>
      <c r="J20" s="110"/>
      <c r="K20" s="110"/>
      <c r="L20" s="110"/>
      <c r="M20" s="110"/>
      <c r="N20" s="110"/>
    </row>
    <row r="21" spans="2:14" x14ac:dyDescent="0.3">
      <c r="B21" s="262"/>
      <c r="C21" s="254" t="s">
        <v>102</v>
      </c>
      <c r="D21" s="254"/>
      <c r="E21" s="265">
        <v>23812.453881104211</v>
      </c>
      <c r="F21" s="265">
        <v>3364.7163338945002</v>
      </c>
      <c r="G21" s="266"/>
      <c r="H21" s="267">
        <v>20447.737547209712</v>
      </c>
      <c r="I21" s="268">
        <v>607.71059186265552</v>
      </c>
      <c r="J21" s="110"/>
      <c r="K21" s="110"/>
      <c r="L21" s="110"/>
      <c r="M21" s="110"/>
      <c r="N21" s="110"/>
    </row>
    <row r="22" spans="2:14" x14ac:dyDescent="0.3">
      <c r="B22" s="258"/>
      <c r="C22" s="254" t="s">
        <v>103</v>
      </c>
      <c r="D22" s="254"/>
      <c r="E22" s="265">
        <v>12384.846734520244</v>
      </c>
      <c r="F22" s="265">
        <v>15484.71004617934</v>
      </c>
      <c r="G22" s="266"/>
      <c r="H22" s="267">
        <v>-3099.8633116590954</v>
      </c>
      <c r="I22" s="268">
        <v>-20.018865722474079</v>
      </c>
      <c r="J22" s="110"/>
      <c r="K22" s="110"/>
      <c r="L22" s="110"/>
      <c r="M22" s="110"/>
      <c r="N22" s="110"/>
    </row>
    <row r="23" spans="2:14" x14ac:dyDescent="0.3">
      <c r="B23" s="258"/>
      <c r="C23" s="254" t="s">
        <v>104</v>
      </c>
      <c r="D23" s="254"/>
      <c r="E23" s="265">
        <v>597.18549181312551</v>
      </c>
      <c r="F23" s="265">
        <v>649.27367921597443</v>
      </c>
      <c r="G23" s="266"/>
      <c r="H23" s="267">
        <v>-52.088187402848916</v>
      </c>
      <c r="I23" s="268">
        <v>-8.0225318028828152</v>
      </c>
      <c r="J23" s="110"/>
      <c r="K23" s="110"/>
      <c r="L23" s="110"/>
      <c r="M23" s="110"/>
      <c r="N23" s="110"/>
    </row>
    <row r="24" spans="2:14" x14ac:dyDescent="0.3">
      <c r="B24" s="258"/>
      <c r="C24" s="254" t="s">
        <v>105</v>
      </c>
      <c r="D24" s="254"/>
      <c r="E24" s="265">
        <v>26277.400509251493</v>
      </c>
      <c r="F24" s="265">
        <v>25968.597954024808</v>
      </c>
      <c r="G24" s="266"/>
      <c r="H24" s="267">
        <v>308.80255522668449</v>
      </c>
      <c r="I24" s="268">
        <v>1.1891383422909296</v>
      </c>
      <c r="J24" s="110"/>
      <c r="K24" s="110"/>
      <c r="L24" s="110"/>
      <c r="M24" s="110"/>
      <c r="N24" s="110"/>
    </row>
    <row r="25" spans="2:14" x14ac:dyDescent="0.3">
      <c r="B25" s="258"/>
      <c r="C25" s="254"/>
      <c r="D25" s="253" t="s">
        <v>106</v>
      </c>
      <c r="E25" s="269">
        <v>63071.886616689073</v>
      </c>
      <c r="F25" s="269">
        <v>45467.298013314619</v>
      </c>
      <c r="G25" s="266"/>
      <c r="H25" s="267">
        <v>17604.588603374454</v>
      </c>
      <c r="I25" s="268">
        <v>38.7192320032282</v>
      </c>
      <c r="J25" s="110"/>
      <c r="K25" s="110"/>
      <c r="L25" s="110"/>
      <c r="M25" s="110"/>
      <c r="N25" s="110"/>
    </row>
    <row r="26" spans="2:14" x14ac:dyDescent="0.3">
      <c r="B26" s="259"/>
      <c r="C26" s="254"/>
      <c r="D26" s="254"/>
      <c r="E26" s="265"/>
      <c r="F26" s="265"/>
      <c r="G26" s="266"/>
      <c r="H26" s="267"/>
      <c r="I26" s="268"/>
      <c r="J26" s="110"/>
      <c r="K26" s="110"/>
      <c r="L26" s="110"/>
      <c r="M26" s="110"/>
      <c r="N26" s="110"/>
    </row>
    <row r="27" spans="2:14" x14ac:dyDescent="0.3">
      <c r="B27" s="258"/>
      <c r="C27" s="181" t="s">
        <v>107</v>
      </c>
      <c r="D27" s="254"/>
      <c r="E27" s="265">
        <v>40102.713404239374</v>
      </c>
      <c r="F27" s="265">
        <v>45149.24070312977</v>
      </c>
      <c r="G27" s="266"/>
      <c r="H27" s="267">
        <v>-5046.5272988903962</v>
      </c>
      <c r="I27" s="268">
        <v>-11.177435589831674</v>
      </c>
      <c r="J27" s="110"/>
      <c r="K27" s="110"/>
      <c r="L27" s="110"/>
      <c r="M27" s="110"/>
      <c r="N27" s="110"/>
    </row>
    <row r="28" spans="2:14" x14ac:dyDescent="0.3">
      <c r="B28" s="258"/>
      <c r="C28" s="254" t="s">
        <v>108</v>
      </c>
      <c r="D28" s="254"/>
      <c r="E28" s="265">
        <v>731.90467278906954</v>
      </c>
      <c r="F28" s="265">
        <v>916.54910120843499</v>
      </c>
      <c r="G28" s="266"/>
      <c r="H28" s="267">
        <v>-184.64442841936545</v>
      </c>
      <c r="I28" s="268">
        <v>-20.1456122946298</v>
      </c>
      <c r="J28" s="110"/>
      <c r="K28" s="110"/>
      <c r="L28" s="110"/>
      <c r="M28" s="110"/>
      <c r="N28" s="110"/>
    </row>
    <row r="29" spans="2:14" x14ac:dyDescent="0.3">
      <c r="B29" s="258"/>
      <c r="C29" s="181" t="s">
        <v>109</v>
      </c>
      <c r="D29" s="254"/>
      <c r="E29" s="265">
        <v>26481.845763015648</v>
      </c>
      <c r="F29" s="265">
        <v>27198.896614352394</v>
      </c>
      <c r="G29" s="266"/>
      <c r="H29" s="267">
        <v>-717.05085133674584</v>
      </c>
      <c r="I29" s="268">
        <v>-2.6363233093741445</v>
      </c>
      <c r="J29" s="110"/>
      <c r="K29" s="110"/>
      <c r="L29" s="110"/>
      <c r="M29" s="110"/>
      <c r="N29" s="110"/>
    </row>
    <row r="30" spans="2:14" x14ac:dyDescent="0.3">
      <c r="B30" s="258"/>
      <c r="C30" s="254"/>
      <c r="D30" s="253" t="s">
        <v>110</v>
      </c>
      <c r="E30" s="269">
        <v>130388.35045673317</v>
      </c>
      <c r="F30" s="269">
        <v>118731.98443200524</v>
      </c>
      <c r="G30" s="266"/>
      <c r="H30" s="267">
        <v>11656.366024727933</v>
      </c>
      <c r="I30" s="268">
        <v>9.8173765733724707</v>
      </c>
      <c r="J30" s="110"/>
      <c r="K30" s="110"/>
      <c r="L30" s="110"/>
      <c r="M30" s="110"/>
      <c r="N30" s="110"/>
    </row>
    <row r="31" spans="2:14" ht="21" customHeight="1" x14ac:dyDescent="0.3">
      <c r="B31" s="258"/>
      <c r="C31" s="252" t="s">
        <v>111</v>
      </c>
      <c r="D31" s="253"/>
      <c r="E31" s="265"/>
      <c r="F31" s="265"/>
      <c r="G31" s="266"/>
      <c r="H31" s="267"/>
      <c r="I31" s="268"/>
      <c r="J31" s="110"/>
      <c r="K31" s="110"/>
      <c r="L31" s="110"/>
      <c r="M31" s="110"/>
      <c r="N31" s="110"/>
    </row>
    <row r="32" spans="2:14" x14ac:dyDescent="0.3">
      <c r="B32" s="263"/>
      <c r="C32" s="181" t="s">
        <v>112</v>
      </c>
      <c r="D32" s="181"/>
      <c r="E32" s="265">
        <v>32987.029045952193</v>
      </c>
      <c r="F32" s="265">
        <v>36109.019047578702</v>
      </c>
      <c r="G32" s="266"/>
      <c r="H32" s="267">
        <v>-3121.9900016265092</v>
      </c>
      <c r="I32" s="268">
        <v>-8.6460116723549021</v>
      </c>
      <c r="J32" s="110"/>
      <c r="K32" s="110"/>
      <c r="L32" s="110"/>
      <c r="M32" s="110"/>
      <c r="N32" s="110"/>
    </row>
    <row r="33" spans="2:14" x14ac:dyDescent="0.3">
      <c r="B33" s="258"/>
      <c r="C33" s="181" t="s">
        <v>113</v>
      </c>
      <c r="D33" s="181"/>
      <c r="E33" s="265">
        <v>945.17352726000001</v>
      </c>
      <c r="F33" s="265">
        <v>945.17352726000001</v>
      </c>
      <c r="G33" s="266"/>
      <c r="H33" s="267">
        <v>0</v>
      </c>
      <c r="I33" s="268">
        <v>0</v>
      </c>
      <c r="J33" s="110"/>
      <c r="K33" s="110"/>
      <c r="L33" s="110"/>
      <c r="M33" s="110"/>
      <c r="N33" s="110"/>
    </row>
    <row r="34" spans="2:14" x14ac:dyDescent="0.3">
      <c r="B34" s="258"/>
      <c r="C34" s="181" t="s">
        <v>114</v>
      </c>
      <c r="D34" s="181"/>
      <c r="E34" s="265">
        <v>112577.50390199426</v>
      </c>
      <c r="F34" s="265">
        <v>117287.24427546916</v>
      </c>
      <c r="G34" s="266"/>
      <c r="H34" s="267">
        <v>-4709.740373474895</v>
      </c>
      <c r="I34" s="268">
        <v>-4.0155606030040758</v>
      </c>
      <c r="J34" s="110"/>
      <c r="K34" s="110"/>
      <c r="L34" s="110"/>
      <c r="M34" s="110"/>
      <c r="N34" s="110"/>
    </row>
    <row r="35" spans="2:14" x14ac:dyDescent="0.3">
      <c r="B35" s="258"/>
      <c r="C35" s="181" t="s">
        <v>81</v>
      </c>
      <c r="D35" s="181"/>
      <c r="E35" s="265">
        <v>14922.558264211708</v>
      </c>
      <c r="F35" s="265">
        <v>19562.767683007372</v>
      </c>
      <c r="G35" s="266"/>
      <c r="H35" s="267">
        <v>-4640.2094187956645</v>
      </c>
      <c r="I35" s="268">
        <v>-23.719595785141621</v>
      </c>
      <c r="J35" s="110"/>
      <c r="K35" s="110"/>
      <c r="L35" s="110"/>
      <c r="M35" s="110"/>
      <c r="N35" s="110"/>
    </row>
    <row r="36" spans="2:14" x14ac:dyDescent="0.3">
      <c r="B36" s="258"/>
      <c r="C36" s="181"/>
      <c r="D36" s="178" t="s">
        <v>115</v>
      </c>
      <c r="E36" s="269">
        <v>161432.26473941817</v>
      </c>
      <c r="F36" s="269">
        <v>173904.20453331523</v>
      </c>
      <c r="G36" s="266"/>
      <c r="H36" s="267">
        <v>-12471.939793897065</v>
      </c>
      <c r="I36" s="268">
        <v>-7.1717298770127114</v>
      </c>
      <c r="J36" s="110"/>
      <c r="K36" s="110"/>
      <c r="L36" s="110"/>
      <c r="M36" s="110"/>
      <c r="N36" s="110"/>
    </row>
    <row r="37" spans="2:14" x14ac:dyDescent="0.3">
      <c r="B37" s="259"/>
      <c r="C37" s="181"/>
      <c r="D37" s="181"/>
      <c r="E37" s="265"/>
      <c r="F37" s="265"/>
      <c r="G37" s="266"/>
      <c r="H37" s="267"/>
      <c r="I37" s="268"/>
      <c r="J37" s="110"/>
      <c r="K37" s="110"/>
      <c r="L37" s="110"/>
      <c r="M37" s="110"/>
      <c r="N37" s="110"/>
    </row>
    <row r="38" spans="2:14" s="20" customFormat="1" x14ac:dyDescent="0.35">
      <c r="B38" s="264"/>
      <c r="C38" s="271" t="s">
        <v>116</v>
      </c>
      <c r="D38" s="272"/>
      <c r="E38" s="273">
        <v>291820.61519615131</v>
      </c>
      <c r="F38" s="273">
        <v>292636.18896532047</v>
      </c>
      <c r="G38" s="274"/>
      <c r="H38" s="319">
        <v>-815.5737691691611</v>
      </c>
      <c r="I38" s="275">
        <v>-0.2786988759157949</v>
      </c>
      <c r="J38" s="394"/>
      <c r="K38" s="394"/>
      <c r="L38" s="394"/>
      <c r="M38" s="394"/>
      <c r="N38" s="394"/>
    </row>
    <row r="39" spans="2:14" x14ac:dyDescent="0.3">
      <c r="B39" s="251"/>
      <c r="C39" s="110"/>
      <c r="D39" s="110"/>
      <c r="E39" s="110"/>
      <c r="F39" s="110"/>
      <c r="G39" s="110"/>
      <c r="H39" s="110"/>
      <c r="I39" s="114"/>
      <c r="J39" s="110"/>
      <c r="K39" s="110"/>
      <c r="L39" s="110"/>
      <c r="M39" s="110"/>
      <c r="N39" s="110"/>
    </row>
    <row r="40" spans="2:14" x14ac:dyDescent="0.3">
      <c r="B40" s="251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</row>
    <row r="41" spans="2:14" x14ac:dyDescent="0.3">
      <c r="E41" s="116"/>
      <c r="F41" s="116"/>
    </row>
    <row r="42" spans="2:14" ht="14.5" x14ac:dyDescent="0.35">
      <c r="E42" s="39"/>
      <c r="F42" s="39"/>
      <c r="I42" s="117"/>
    </row>
    <row r="43" spans="2:14" x14ac:dyDescent="0.3">
      <c r="I43" s="65"/>
    </row>
    <row r="44" spans="2:14" ht="14.5" x14ac:dyDescent="0.35">
      <c r="E44" s="64"/>
      <c r="F44" s="64"/>
      <c r="I44" s="117"/>
    </row>
    <row r="45" spans="2:14" x14ac:dyDescent="0.3">
      <c r="F45" s="115"/>
    </row>
    <row r="46" spans="2:14" x14ac:dyDescent="0.3">
      <c r="E46" s="65"/>
    </row>
    <row r="47" spans="2:14" x14ac:dyDescent="0.3">
      <c r="F47" s="115"/>
      <c r="G47" s="65"/>
      <c r="I47" s="65"/>
    </row>
    <row r="48" spans="2:14" x14ac:dyDescent="0.3">
      <c r="E48" s="115"/>
    </row>
    <row r="50" spans="5:9" x14ac:dyDescent="0.3">
      <c r="E50" s="41"/>
      <c r="G50" s="65"/>
      <c r="I50" s="65"/>
    </row>
    <row r="51" spans="5:9" x14ac:dyDescent="0.3">
      <c r="E51" s="41"/>
    </row>
    <row r="52" spans="5:9" x14ac:dyDescent="0.3">
      <c r="E52" s="41"/>
    </row>
    <row r="53" spans="5:9" x14ac:dyDescent="0.3">
      <c r="E53" s="41"/>
      <c r="G53" s="65"/>
      <c r="I53" s="65"/>
    </row>
    <row r="54" spans="5:9" x14ac:dyDescent="0.3">
      <c r="E54" s="115"/>
    </row>
    <row r="56" spans="5:9" x14ac:dyDescent="0.3">
      <c r="E56" s="115"/>
    </row>
  </sheetData>
  <mergeCells count="3">
    <mergeCell ref="B2:J2"/>
    <mergeCell ref="B1:J1"/>
    <mergeCell ref="B3:J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M12"/>
  <sheetViews>
    <sheetView showGridLines="0" zoomScale="59" workbookViewId="0">
      <selection activeCell="D28" sqref="D28"/>
    </sheetView>
  </sheetViews>
  <sheetFormatPr defaultColWidth="11.453125" defaultRowHeight="14" x14ac:dyDescent="0.3"/>
  <cols>
    <col min="1" max="1" width="5.26953125" style="21" customWidth="1"/>
    <col min="2" max="2" width="23.7265625" style="21" bestFit="1" customWidth="1"/>
    <col min="3" max="3" width="9.81640625" style="21" customWidth="1"/>
    <col min="4" max="13" width="9.1796875" style="21" customWidth="1"/>
    <col min="14" max="16384" width="11.453125" style="21"/>
  </cols>
  <sheetData>
    <row r="2" spans="2:13" ht="18" x14ac:dyDescent="0.4">
      <c r="B2" s="420" t="s">
        <v>117</v>
      </c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</row>
    <row r="3" spans="2:13" ht="9.75" customHeight="1" x14ac:dyDescent="0.3"/>
    <row r="4" spans="2:13" x14ac:dyDescent="0.3">
      <c r="C4" s="276">
        <v>2025</v>
      </c>
      <c r="D4" s="276">
        <v>2026</v>
      </c>
      <c r="E4" s="276">
        <v>2027</v>
      </c>
      <c r="F4" s="276">
        <v>2028</v>
      </c>
      <c r="G4" s="276">
        <v>2029</v>
      </c>
      <c r="H4" s="276">
        <v>2030</v>
      </c>
      <c r="I4" s="276" t="s">
        <v>118</v>
      </c>
      <c r="J4" s="276">
        <v>2032</v>
      </c>
      <c r="K4" s="276" t="s">
        <v>118</v>
      </c>
      <c r="L4" s="276">
        <v>2034</v>
      </c>
      <c r="M4" s="276" t="s">
        <v>119</v>
      </c>
    </row>
    <row r="5" spans="2:13" x14ac:dyDescent="0.3">
      <c r="B5" s="277" t="s">
        <v>120</v>
      </c>
      <c r="C5" s="278">
        <v>1345.79568622029</v>
      </c>
      <c r="D5" s="278">
        <v>23019.361329093055</v>
      </c>
      <c r="E5" s="278">
        <v>10145.815639111845</v>
      </c>
      <c r="F5" s="278">
        <v>3080.1410260589851</v>
      </c>
      <c r="G5" s="278">
        <v>9556.3963284580313</v>
      </c>
      <c r="H5" s="278">
        <v>3047.2155555250338</v>
      </c>
      <c r="I5" s="278"/>
      <c r="J5" s="278">
        <v>13720.441720876352</v>
      </c>
      <c r="K5" s="278"/>
      <c r="L5" s="278">
        <v>0</v>
      </c>
      <c r="M5" s="278">
        <v>63915.167285343603</v>
      </c>
    </row>
    <row r="6" spans="2:13" x14ac:dyDescent="0.3">
      <c r="B6" s="279" t="s">
        <v>121</v>
      </c>
      <c r="C6" s="280">
        <v>2.1055967517257749E-2</v>
      </c>
      <c r="D6" s="280">
        <v>0.36015491012211787</v>
      </c>
      <c r="E6" s="280">
        <v>0.15873877938575595</v>
      </c>
      <c r="F6" s="280">
        <v>4.819108134862525E-2</v>
      </c>
      <c r="G6" s="280">
        <v>0.14951687892475266</v>
      </c>
      <c r="H6" s="280">
        <v>4.7675938043328744E-2</v>
      </c>
      <c r="I6" s="280"/>
      <c r="J6" s="280">
        <v>0.21466644465816156</v>
      </c>
      <c r="K6" s="280"/>
      <c r="L6" s="280">
        <v>0</v>
      </c>
      <c r="M6" s="280">
        <v>0.99999999999999967</v>
      </c>
    </row>
    <row r="9" spans="2:13" x14ac:dyDescent="0.3">
      <c r="B9" s="281" t="s">
        <v>122</v>
      </c>
      <c r="C9" s="276" t="s">
        <v>123</v>
      </c>
      <c r="D9" s="276" t="s">
        <v>124</v>
      </c>
      <c r="E9" s="276" t="s">
        <v>125</v>
      </c>
    </row>
    <row r="10" spans="2:13" x14ac:dyDescent="0.3">
      <c r="B10" s="282" t="s">
        <v>126</v>
      </c>
      <c r="C10" s="278" t="s">
        <v>127</v>
      </c>
      <c r="D10" s="278" t="s">
        <v>128</v>
      </c>
      <c r="E10" s="278" t="s">
        <v>129</v>
      </c>
    </row>
    <row r="11" spans="2:13" x14ac:dyDescent="0.3">
      <c r="B11" s="282" t="s">
        <v>130</v>
      </c>
      <c r="C11" s="278" t="s">
        <v>131</v>
      </c>
      <c r="D11" s="278" t="s">
        <v>132</v>
      </c>
      <c r="E11" s="278" t="s">
        <v>129</v>
      </c>
    </row>
    <row r="12" spans="2:13" x14ac:dyDescent="0.3">
      <c r="B12" s="279" t="s">
        <v>133</v>
      </c>
      <c r="C12" s="283" t="s">
        <v>134</v>
      </c>
      <c r="D12" s="283" t="s">
        <v>135</v>
      </c>
      <c r="E12" s="283" t="s">
        <v>129</v>
      </c>
    </row>
  </sheetData>
  <mergeCells count="1">
    <mergeCell ref="B2:M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P37"/>
  <sheetViews>
    <sheetView showGridLines="0" zoomScale="40" zoomScaleNormal="85" workbookViewId="0">
      <selection activeCell="D28" sqref="D28"/>
    </sheetView>
  </sheetViews>
  <sheetFormatPr defaultColWidth="11.453125" defaultRowHeight="14" outlineLevelRow="1" x14ac:dyDescent="0.3"/>
  <cols>
    <col min="1" max="1" width="5.26953125" style="21" customWidth="1"/>
    <col min="2" max="2" width="1.26953125" style="33" customWidth="1"/>
    <col min="3" max="3" width="5.453125" style="21" customWidth="1"/>
    <col min="4" max="5" width="11.453125" style="21"/>
    <col min="6" max="6" width="25.54296875" style="21" customWidth="1"/>
    <col min="7" max="7" width="14" style="21" customWidth="1"/>
    <col min="8" max="8" width="14.26953125" style="21" bestFit="1" customWidth="1"/>
    <col min="9" max="9" width="5.26953125" style="21" customWidth="1"/>
    <col min="10" max="10" width="11.453125" style="21"/>
    <col min="11" max="11" width="12.7265625" style="21" bestFit="1" customWidth="1"/>
    <col min="12" max="12" width="13.453125" style="21" bestFit="1" customWidth="1"/>
    <col min="13" max="16384" width="11.453125" style="21"/>
  </cols>
  <sheetData>
    <row r="1" spans="2:16" ht="23" x14ac:dyDescent="0.5">
      <c r="B1" s="422" t="s">
        <v>55</v>
      </c>
      <c r="C1" s="422"/>
      <c r="D1" s="422"/>
      <c r="E1" s="422"/>
      <c r="F1" s="422"/>
      <c r="G1" s="422"/>
      <c r="H1" s="422"/>
    </row>
    <row r="2" spans="2:16" ht="20.5" x14ac:dyDescent="0.45">
      <c r="B2" s="423" t="s">
        <v>136</v>
      </c>
      <c r="C2" s="423"/>
      <c r="D2" s="423"/>
      <c r="E2" s="423"/>
      <c r="F2" s="423"/>
      <c r="G2" s="423"/>
      <c r="H2" s="423"/>
    </row>
    <row r="3" spans="2:16" ht="24" customHeight="1" x14ac:dyDescent="0.3">
      <c r="B3" s="421" t="s">
        <v>137</v>
      </c>
      <c r="C3" s="421"/>
      <c r="D3" s="421"/>
      <c r="E3" s="421"/>
      <c r="F3" s="421"/>
      <c r="G3" s="421"/>
      <c r="H3" s="421"/>
    </row>
    <row r="4" spans="2:16" ht="13.15" hidden="1" customHeight="1" x14ac:dyDescent="0.3">
      <c r="B4" s="287"/>
      <c r="C4" s="119"/>
      <c r="D4" s="119"/>
      <c r="E4" s="119"/>
      <c r="F4" s="119"/>
      <c r="G4" s="120"/>
      <c r="H4" s="120"/>
      <c r="I4" s="121"/>
    </row>
    <row r="5" spans="2:16" ht="6" customHeight="1" x14ac:dyDescent="0.3">
      <c r="C5" s="29"/>
    </row>
    <row r="6" spans="2:16" ht="15.75" customHeight="1" x14ac:dyDescent="0.3">
      <c r="C6" s="32"/>
      <c r="D6" s="33"/>
      <c r="E6" s="33"/>
      <c r="F6" s="33"/>
      <c r="G6" s="397" t="s">
        <v>88</v>
      </c>
      <c r="H6" s="397"/>
    </row>
    <row r="7" spans="2:16" ht="14.5" thickBot="1" x14ac:dyDescent="0.35">
      <c r="B7" s="196"/>
      <c r="C7" s="196"/>
      <c r="D7" s="196"/>
      <c r="E7" s="196"/>
      <c r="F7" s="196"/>
      <c r="G7" s="320">
        <v>2025</v>
      </c>
      <c r="H7" s="320">
        <v>2024</v>
      </c>
    </row>
    <row r="8" spans="2:16" ht="24" customHeight="1" x14ac:dyDescent="0.4">
      <c r="B8" s="167"/>
      <c r="C8" s="212" t="s">
        <v>78</v>
      </c>
      <c r="D8" s="284"/>
      <c r="E8" s="284"/>
      <c r="F8" s="285"/>
      <c r="G8" s="286">
        <v>26682.857490977181</v>
      </c>
      <c r="H8" s="286">
        <v>25367.35290464621</v>
      </c>
      <c r="K8" s="115"/>
      <c r="N8" s="122"/>
      <c r="O8" s="122"/>
      <c r="P8" s="122"/>
    </row>
    <row r="9" spans="2:16" x14ac:dyDescent="0.3">
      <c r="B9" s="167"/>
      <c r="C9" s="290"/>
      <c r="D9" s="284"/>
      <c r="E9" s="284"/>
      <c r="F9" s="285"/>
      <c r="G9" s="286"/>
      <c r="H9" s="286"/>
    </row>
    <row r="10" spans="2:16" x14ac:dyDescent="0.3">
      <c r="B10" s="167"/>
      <c r="C10" s="194"/>
      <c r="D10" s="284" t="s">
        <v>82</v>
      </c>
      <c r="E10" s="284"/>
      <c r="F10" s="285"/>
      <c r="G10" s="288">
        <v>7466.1245842035523</v>
      </c>
      <c r="H10" s="288">
        <v>6719.4665388824087</v>
      </c>
    </row>
    <row r="11" spans="2:16" x14ac:dyDescent="0.3">
      <c r="B11" s="167"/>
      <c r="C11" s="194"/>
      <c r="D11" s="284" t="s">
        <v>138</v>
      </c>
      <c r="E11" s="284"/>
      <c r="F11" s="285"/>
      <c r="G11" s="289">
        <v>-222.31472108586462</v>
      </c>
      <c r="H11" s="288">
        <v>331.3805057793254</v>
      </c>
    </row>
    <row r="12" spans="2:16" x14ac:dyDescent="0.3">
      <c r="B12" s="167"/>
      <c r="C12" s="194"/>
      <c r="D12" s="284" t="s">
        <v>139</v>
      </c>
      <c r="E12" s="284"/>
      <c r="F12" s="285"/>
      <c r="G12" s="288">
        <v>2699.9732539827601</v>
      </c>
      <c r="H12" s="288">
        <v>2105.5519736142833</v>
      </c>
    </row>
    <row r="13" spans="2:16" x14ac:dyDescent="0.3">
      <c r="B13" s="167"/>
      <c r="C13" s="194"/>
      <c r="D13" s="284" t="s">
        <v>140</v>
      </c>
      <c r="E13" s="284"/>
      <c r="F13" s="285"/>
      <c r="G13" s="288">
        <v>392.4544480148607</v>
      </c>
      <c r="H13" s="288">
        <v>502.81843316849995</v>
      </c>
    </row>
    <row r="14" spans="2:16" x14ac:dyDescent="0.3">
      <c r="B14" s="167"/>
      <c r="C14" s="284"/>
      <c r="D14" s="284"/>
      <c r="E14" s="284"/>
      <c r="F14" s="285"/>
      <c r="G14" s="288"/>
      <c r="H14" s="288"/>
    </row>
    <row r="15" spans="2:16" x14ac:dyDescent="0.3">
      <c r="B15" s="167"/>
      <c r="C15" s="291" t="s">
        <v>141</v>
      </c>
      <c r="D15" s="291"/>
      <c r="E15" s="291"/>
      <c r="F15" s="292"/>
      <c r="G15" s="286">
        <v>37019.09505609249</v>
      </c>
      <c r="H15" s="286">
        <v>35026.570356090728</v>
      </c>
      <c r="K15" s="115"/>
      <c r="L15" s="115"/>
    </row>
    <row r="16" spans="2:16" x14ac:dyDescent="0.3">
      <c r="B16" s="167"/>
      <c r="C16" s="284"/>
      <c r="D16" s="284" t="s">
        <v>142</v>
      </c>
      <c r="E16" s="284"/>
      <c r="F16" s="285"/>
      <c r="G16" s="289">
        <v>-8514.2499521103091</v>
      </c>
      <c r="H16" s="289">
        <v>-5347.3947924011954</v>
      </c>
    </row>
    <row r="17" spans="2:12" x14ac:dyDescent="0.3">
      <c r="B17" s="167"/>
      <c r="C17" s="291" t="s">
        <v>143</v>
      </c>
      <c r="D17" s="284"/>
      <c r="E17" s="284"/>
      <c r="F17" s="285"/>
      <c r="G17" s="286">
        <v>28504.845103982181</v>
      </c>
      <c r="H17" s="286">
        <v>29679.175563689532</v>
      </c>
      <c r="K17" s="115"/>
      <c r="L17" s="115"/>
    </row>
    <row r="18" spans="2:12" x14ac:dyDescent="0.3">
      <c r="B18" s="167"/>
      <c r="C18" s="284"/>
      <c r="D18" s="284"/>
      <c r="E18" s="284"/>
      <c r="F18" s="285"/>
      <c r="G18" s="288"/>
      <c r="H18" s="288"/>
    </row>
    <row r="19" spans="2:12" x14ac:dyDescent="0.3">
      <c r="B19" s="167"/>
      <c r="C19" s="284" t="s">
        <v>144</v>
      </c>
      <c r="D19" s="284"/>
      <c r="E19" s="284"/>
      <c r="F19" s="285"/>
      <c r="G19" s="288"/>
      <c r="H19" s="288"/>
    </row>
    <row r="20" spans="2:12" x14ac:dyDescent="0.3">
      <c r="B20" s="167"/>
      <c r="C20" s="284"/>
      <c r="D20" s="284" t="s">
        <v>145</v>
      </c>
      <c r="E20" s="284"/>
      <c r="F20" s="285"/>
      <c r="G20" s="289">
        <v>-18988.537042157281</v>
      </c>
      <c r="H20" s="289">
        <v>-9648.6591020995038</v>
      </c>
      <c r="K20" s="115"/>
    </row>
    <row r="21" spans="2:12" x14ac:dyDescent="0.3">
      <c r="B21" s="167"/>
      <c r="C21" s="284"/>
      <c r="D21" s="284"/>
      <c r="E21" s="284"/>
      <c r="F21" s="285"/>
      <c r="G21" s="288"/>
      <c r="H21" s="288"/>
    </row>
    <row r="22" spans="2:12" x14ac:dyDescent="0.3">
      <c r="B22" s="167"/>
      <c r="C22" s="284" t="s">
        <v>146</v>
      </c>
      <c r="D22" s="284"/>
      <c r="E22" s="284"/>
      <c r="F22" s="285"/>
      <c r="G22" s="288"/>
      <c r="H22" s="288"/>
    </row>
    <row r="23" spans="2:12" outlineLevel="1" x14ac:dyDescent="0.3">
      <c r="B23" s="167"/>
      <c r="C23" s="284"/>
      <c r="D23" s="284" t="s">
        <v>147</v>
      </c>
      <c r="E23" s="284"/>
      <c r="F23" s="285"/>
      <c r="G23" s="289">
        <v>-16573.771000000001</v>
      </c>
      <c r="H23" s="289">
        <v>-13018.537999999999</v>
      </c>
    </row>
    <row r="24" spans="2:12" x14ac:dyDescent="0.3">
      <c r="B24" s="167"/>
      <c r="C24" s="284"/>
      <c r="D24" s="284" t="s">
        <v>148</v>
      </c>
      <c r="E24" s="284"/>
      <c r="F24" s="285"/>
      <c r="G24" s="289">
        <v>-58.976785999999997</v>
      </c>
      <c r="H24" s="289">
        <v>233.797</v>
      </c>
    </row>
    <row r="25" spans="2:12" x14ac:dyDescent="0.3">
      <c r="B25" s="167"/>
      <c r="C25" s="284"/>
      <c r="D25" s="284" t="s">
        <v>149</v>
      </c>
      <c r="E25" s="284"/>
      <c r="F25" s="285"/>
      <c r="G25" s="289">
        <v>17748.382984000298</v>
      </c>
      <c r="H25" s="289">
        <v>59.60603749999963</v>
      </c>
    </row>
    <row r="26" spans="2:12" x14ac:dyDescent="0.3">
      <c r="B26" s="167"/>
      <c r="C26" s="284"/>
      <c r="D26" s="284" t="s">
        <v>150</v>
      </c>
      <c r="E26" s="284"/>
      <c r="F26" s="285"/>
      <c r="G26" s="289">
        <v>-4151.1857160586715</v>
      </c>
      <c r="H26" s="289">
        <v>-3849.5589752079127</v>
      </c>
    </row>
    <row r="27" spans="2:12" ht="14.25" hidden="1" customHeight="1" outlineLevel="1" x14ac:dyDescent="0.3">
      <c r="B27" s="167"/>
      <c r="C27" s="284"/>
      <c r="D27" s="284" t="s">
        <v>151</v>
      </c>
      <c r="E27" s="284"/>
      <c r="F27" s="285"/>
      <c r="G27" s="289">
        <v>0</v>
      </c>
      <c r="H27" s="289">
        <v>0</v>
      </c>
    </row>
    <row r="28" spans="2:12" outlineLevel="1" x14ac:dyDescent="0.3">
      <c r="B28" s="167"/>
      <c r="C28" s="284"/>
      <c r="D28" s="284" t="s">
        <v>152</v>
      </c>
      <c r="E28" s="284"/>
      <c r="F28" s="285"/>
      <c r="G28" s="289">
        <v>-666.09790344563908</v>
      </c>
      <c r="H28" s="289">
        <v>-544.64756053332781</v>
      </c>
    </row>
    <row r="29" spans="2:12" x14ac:dyDescent="0.3">
      <c r="B29" s="167"/>
      <c r="C29" s="284" t="s">
        <v>153</v>
      </c>
      <c r="D29" s="284"/>
      <c r="E29" s="284"/>
      <c r="F29" s="285"/>
      <c r="G29" s="289">
        <v>-3701.6484215040123</v>
      </c>
      <c r="H29" s="289">
        <v>-17119.34149824124</v>
      </c>
      <c r="K29" s="115"/>
      <c r="L29" s="115"/>
    </row>
    <row r="30" spans="2:12" x14ac:dyDescent="0.3">
      <c r="B30" s="167"/>
      <c r="C30" s="284"/>
      <c r="D30" s="284"/>
      <c r="E30" s="284"/>
      <c r="F30" s="285"/>
      <c r="G30" s="288"/>
      <c r="H30" s="288"/>
    </row>
    <row r="31" spans="2:12" x14ac:dyDescent="0.3">
      <c r="B31" s="167"/>
      <c r="C31" s="291" t="s">
        <v>154</v>
      </c>
      <c r="D31" s="291"/>
      <c r="E31" s="291"/>
      <c r="F31" s="292"/>
      <c r="G31" s="293">
        <v>5814.6596403208896</v>
      </c>
      <c r="H31" s="293">
        <v>2911.1749633487962</v>
      </c>
      <c r="K31" s="115"/>
      <c r="L31" s="115"/>
    </row>
    <row r="32" spans="2:12" x14ac:dyDescent="0.3">
      <c r="B32" s="167"/>
      <c r="C32" s="284" t="s">
        <v>155</v>
      </c>
      <c r="D32" s="284"/>
      <c r="E32" s="284"/>
      <c r="F32" s="285"/>
      <c r="G32" s="289">
        <v>-3010.8314387691939</v>
      </c>
      <c r="H32" s="289">
        <v>3018.6168979890131</v>
      </c>
      <c r="K32" s="123"/>
      <c r="L32" s="123"/>
    </row>
    <row r="33" spans="2:12" x14ac:dyDescent="0.3">
      <c r="B33" s="167"/>
      <c r="C33" s="284"/>
      <c r="D33" s="284"/>
      <c r="E33" s="284"/>
      <c r="F33" s="285"/>
      <c r="G33" s="288"/>
      <c r="H33" s="288"/>
    </row>
    <row r="34" spans="2:12" x14ac:dyDescent="0.3">
      <c r="B34" s="167"/>
      <c r="C34" s="291" t="s">
        <v>156</v>
      </c>
      <c r="D34" s="291"/>
      <c r="E34" s="291"/>
      <c r="F34" s="292"/>
      <c r="G34" s="286">
        <v>29544.59890381918</v>
      </c>
      <c r="H34" s="286">
        <v>22127.958765110066</v>
      </c>
    </row>
    <row r="35" spans="2:12" x14ac:dyDescent="0.3">
      <c r="B35" s="171"/>
      <c r="C35" s="294" t="s">
        <v>157</v>
      </c>
      <c r="D35" s="294"/>
      <c r="E35" s="294"/>
      <c r="F35" s="295"/>
      <c r="G35" s="296">
        <v>32348.427105370876</v>
      </c>
      <c r="H35" s="296">
        <v>28057.750626447876</v>
      </c>
      <c r="K35" s="115"/>
      <c r="L35" s="115"/>
    </row>
    <row r="36" spans="2:12" ht="6" customHeight="1" x14ac:dyDescent="0.3">
      <c r="C36" s="297"/>
      <c r="D36" s="297"/>
      <c r="E36" s="297"/>
      <c r="F36" s="297"/>
      <c r="G36" s="222"/>
      <c r="H36" s="222"/>
    </row>
    <row r="37" spans="2:12" x14ac:dyDescent="0.3">
      <c r="G37" s="115"/>
    </row>
  </sheetData>
  <mergeCells count="3">
    <mergeCell ref="B3:H3"/>
    <mergeCell ref="B1:H1"/>
    <mergeCell ref="B2:H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dd3e430-85e6-4301-a3bc-1330a731a32f">
      <Terms xmlns="http://schemas.microsoft.com/office/infopath/2007/PartnerControls"/>
    </lcf76f155ced4ddcb4097134ff3c332f>
    <TaxCatchAll xmlns="46281b5f-99cf-4e3d-a982-4ade9d3ae334" xsi:nil="true"/>
    <SharedWithUsers xmlns="46281b5f-99cf-4e3d-a982-4ade9d3ae334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5794F443A19444987DC433C20AF28B5" ma:contentTypeVersion="19" ma:contentTypeDescription="Crear nuevo documento." ma:contentTypeScope="" ma:versionID="7dcf68af527d824d2345b537354f47ba">
  <xsd:schema xmlns:xsd="http://www.w3.org/2001/XMLSchema" xmlns:xs="http://www.w3.org/2001/XMLSchema" xmlns:p="http://schemas.microsoft.com/office/2006/metadata/properties" xmlns:ns2="1dd3e430-85e6-4301-a3bc-1330a731a32f" xmlns:ns3="46281b5f-99cf-4e3d-a982-4ade9d3ae334" targetNamespace="http://schemas.microsoft.com/office/2006/metadata/properties" ma:root="true" ma:fieldsID="58a7775ae622ea67b5b5f7b0c0ba061f" ns2:_="" ns3:_="">
    <xsd:import namespace="1dd3e430-85e6-4301-a3bc-1330a731a32f"/>
    <xsd:import namespace="46281b5f-99cf-4e3d-a982-4ade9d3ae3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d3e430-85e6-4301-a3bc-1330a731a3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77020e67-a392-407e-811d-9238d562bf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281b5f-99cf-4e3d-a982-4ade9d3ae33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358571a-17b8-46f9-b372-fb03e11da5c8}" ma:internalName="TaxCatchAll" ma:showField="CatchAllData" ma:web="46281b5f-99cf-4e3d-a982-4ade9d3ae3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240B60-659B-42CD-B45B-297654E8DA39}">
  <ds:schemaRefs>
    <ds:schemaRef ds:uri="http://schemas.microsoft.com/office/2006/metadata/properties"/>
    <ds:schemaRef ds:uri="http://schemas.microsoft.com/office/infopath/2007/PartnerControls"/>
    <ds:schemaRef ds:uri="1dd3e430-85e6-4301-a3bc-1330a731a32f"/>
    <ds:schemaRef ds:uri="46281b5f-99cf-4e3d-a982-4ade9d3ae334"/>
  </ds:schemaRefs>
</ds:datastoreItem>
</file>

<file path=customXml/itemProps2.xml><?xml version="1.0" encoding="utf-8"?>
<ds:datastoreItem xmlns:ds="http://schemas.openxmlformats.org/officeDocument/2006/customXml" ds:itemID="{2D18E19C-4606-49A6-9AA7-52EE0B13CA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F3A4ED-5830-4755-9594-EF527292A3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d3e430-85e6-4301-a3bc-1330a731a32f"/>
    <ds:schemaRef ds:uri="46281b5f-99cf-4e3d-a982-4ade9d3ae3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5fb22e38-1a08-4b06-a6dd-a7ec074d3af8}" enabled="1" method="Standard" siteId="{433ec967-f454-49f2-b132-d07f81545e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Summary</vt:lpstr>
      <vt:lpstr>Consolidated</vt:lpstr>
      <vt:lpstr>MX</vt:lpstr>
      <vt:lpstr>US</vt:lpstr>
      <vt:lpstr>SA</vt:lpstr>
      <vt:lpstr>PL</vt:lpstr>
      <vt:lpstr>BS</vt:lpstr>
      <vt:lpstr>Debt</vt:lpstr>
      <vt:lpstr>CF</vt:lpstr>
      <vt:lpstr>FX</vt:lpstr>
      <vt:lpstr>Segments</vt:lpstr>
      <vt:lpstr>a</vt:lpstr>
    </vt:vector>
  </TitlesOfParts>
  <Manager/>
  <Company>Embotelladoras ARCA, S.A. de C.V.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ea114811</dc:creator>
  <cp:keywords/>
  <dc:description/>
  <cp:lastModifiedBy>DAVILA RUIZ LUIS ADRIAN (OFCORP)</cp:lastModifiedBy>
  <cp:revision/>
  <dcterms:created xsi:type="dcterms:W3CDTF">2011-07-21T06:06:21Z</dcterms:created>
  <dcterms:modified xsi:type="dcterms:W3CDTF">2025-10-23T13:00:27Z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0x01010005794F443A19444987DC433C20AF28B5</vt:lpwstr>
  </property>
  <property fmtid="{D5CDD505-2E9C-101B-9397-08002B2CF9AE}" pid="3" name="MediaServiceImageTags">
    <vt:lpwstr/>
  </property>
  <property fmtid="{D5CDD505-2E9C-101B-9397-08002B2CF9AE}" pid="4" name="MSIP_Label_5fb22e38-1a08-4b06-a6dd-a7ec074d3af8_Enabled">
    <vt:lpwstr>true</vt:lpwstr>
  </property>
  <property fmtid="{D5CDD505-2E9C-101B-9397-08002B2CF9AE}" pid="5" name="MSIP_Label_5fb22e38-1a08-4b06-a6dd-a7ec074d3af8_SetDate">
    <vt:lpwstr>2023-01-24T17:23:32Z</vt:lpwstr>
  </property>
  <property fmtid="{D5CDD505-2E9C-101B-9397-08002B2CF9AE}" pid="6" name="MSIP_Label_5fb22e38-1a08-4b06-a6dd-a7ec074d3af8_Method">
    <vt:lpwstr>Standard</vt:lpwstr>
  </property>
  <property fmtid="{D5CDD505-2E9C-101B-9397-08002B2CF9AE}" pid="7" name="MSIP_Label_5fb22e38-1a08-4b06-a6dd-a7ec074d3af8_Name">
    <vt:lpwstr>Datos Publicos</vt:lpwstr>
  </property>
  <property fmtid="{D5CDD505-2E9C-101B-9397-08002B2CF9AE}" pid="8" name="MSIP_Label_5fb22e38-1a08-4b06-a6dd-a7ec074d3af8_SiteId">
    <vt:lpwstr>433ec967-f454-49f2-b132-d07f81545e02</vt:lpwstr>
  </property>
  <property fmtid="{D5CDD505-2E9C-101B-9397-08002B2CF9AE}" pid="9" name="MSIP_Label_5fb22e38-1a08-4b06-a6dd-a7ec074d3af8_ActionId">
    <vt:lpwstr>412cfab3-9e00-481c-82cf-89cc1e9297ba</vt:lpwstr>
  </property>
  <property fmtid="{D5CDD505-2E9C-101B-9397-08002B2CF9AE}" pid="10" name="MSIP_Label_5fb22e38-1a08-4b06-a6dd-a7ec074d3af8_ContentBits">
    <vt:lpwstr>0</vt:lpwstr>
  </property>
  <property fmtid="{D5CDD505-2E9C-101B-9397-08002B2CF9AE}" pid="11" name="Order">
    <vt:r8>418700</vt:r8>
  </property>
  <property fmtid="{D5CDD505-2E9C-101B-9397-08002B2CF9AE}" pid="12" name="ComplianceAssetId">
    <vt:lpwstr/>
  </property>
  <property fmtid="{D5CDD505-2E9C-101B-9397-08002B2CF9AE}" pid="13" name="_ExtendedDescription">
    <vt:lpwstr/>
  </property>
  <property fmtid="{D5CDD505-2E9C-101B-9397-08002B2CF9AE}" pid="14" name="TriggerFlowInfo">
    <vt:lpwstr/>
  </property>
</Properties>
</file>