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rcacontinental.sharepoint.com/sites/IRTeam/Documentos compartidos/General/2026/Conference Call/2Q26/Tablas/AC 2Q26/Tablas Valores/"/>
    </mc:Choice>
  </mc:AlternateContent>
  <xr:revisionPtr revIDLastSave="2525" documentId="6_{27864FB3-26F8-46C1-B220-D314A5C08AFB}" xr6:coauthVersionLast="47" xr6:coauthVersionMax="47" xr10:uidLastSave="{98C3F9B8-A3AB-484F-8260-8597A8A0944E}"/>
  <bookViews>
    <workbookView xWindow="-32510" yWindow="4600" windowWidth="19420" windowHeight="11500" tabRatio="849" xr2:uid="{00000000-000D-0000-FFFF-FFFF00000000}"/>
  </bookViews>
  <sheets>
    <sheet name="Resumen" sheetId="9" r:id="rId1"/>
    <sheet name="Consolidado" sheetId="1" r:id="rId2"/>
    <sheet name="MEX" sheetId="2" r:id="rId3"/>
    <sheet name="USA " sheetId="22" r:id="rId4"/>
    <sheet name="SUD" sheetId="3" r:id="rId5"/>
    <sheet name="ER " sheetId="21" r:id="rId6"/>
    <sheet name="BG" sheetId="5" r:id="rId7"/>
    <sheet name="Deuda" sheetId="26" r:id="rId8"/>
    <sheet name="FE" sheetId="8" r:id="rId9"/>
    <sheet name="FX" sheetId="25" r:id="rId10"/>
    <sheet name="Segmentos" sheetId="24" r:id="rId11"/>
    <sheet name="Segmentos Dictaminado" sheetId="27" state="hidden" r:id="rId12"/>
  </sheets>
  <definedNames>
    <definedName name="MesSel">#REF!</definedName>
    <definedName name="Trim1">#REF!</definedName>
    <definedName name="Trim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27" l="1"/>
  <c r="S14" i="27"/>
  <c r="R14" i="27"/>
  <c r="Q14" i="27"/>
  <c r="P14" i="27"/>
  <c r="O14" i="27"/>
  <c r="N14" i="27"/>
  <c r="M14" i="27"/>
  <c r="D14" i="27"/>
  <c r="E14" i="27"/>
  <c r="F14" i="27"/>
  <c r="G14" i="27"/>
  <c r="H14" i="27"/>
  <c r="I14" i="27"/>
  <c r="J14" i="27"/>
  <c r="C14" i="27"/>
  <c r="K25" i="27"/>
</calcChain>
</file>

<file path=xl/sharedStrings.xml><?xml version="1.0" encoding="utf-8"?>
<sst xmlns="http://schemas.openxmlformats.org/spreadsheetml/2006/main" count="496" uniqueCount="207">
  <si>
    <t>CIFRAS CONSOLIDADAS EN MILLONES DE PESOS MEXICANOS</t>
  </si>
  <si>
    <t>2T26</t>
  </si>
  <si>
    <t>2T25</t>
  </si>
  <si>
    <t>Variación %</t>
  </si>
  <si>
    <t>Ene-Jun'26</t>
  </si>
  <si>
    <t>Ene-Jun'25</t>
  </si>
  <si>
    <t>Volumen Total de Bebidas (MCU)</t>
  </si>
  <si>
    <t>Ventas Netas</t>
  </si>
  <si>
    <t>EBITDA</t>
  </si>
  <si>
    <t>3T</t>
  </si>
  <si>
    <t>Utilidad Neta</t>
  </si>
  <si>
    <t>4T</t>
  </si>
  <si>
    <t>Volumen total de bebidas incluye garrafón.</t>
  </si>
  <si>
    <t>Ventas Netas sin incluir Ingresos fuera del territorio (FT) en EUA.</t>
  </si>
  <si>
    <r>
      <rPr>
        <b/>
        <i/>
        <sz val="9"/>
        <color rgb="FF262626"/>
        <rFont val="Tenorite"/>
      </rPr>
      <t>EBITDA</t>
    </r>
    <r>
      <rPr>
        <i/>
        <sz val="9"/>
        <color rgb="FF262626"/>
        <rFont val="Tenorite"/>
      </rPr>
      <t xml:space="preserve"> = Utilidad de operación + Depreciación + Amortización + Gastos No Recurrentes.</t>
    </r>
  </si>
  <si>
    <t>Ene-Mar</t>
  </si>
  <si>
    <t>Ene-Jun</t>
  </si>
  <si>
    <t>Ene-Sep</t>
  </si>
  <si>
    <t>Ene-Dic</t>
  </si>
  <si>
    <t>'</t>
  </si>
  <si>
    <t xml:space="preserve">Información por segmentos </t>
  </si>
  <si>
    <t>Tabla 2: Cifras consolidadas</t>
  </si>
  <si>
    <t>Volumen por segmento (MCU)</t>
  </si>
  <si>
    <t>Colas</t>
  </si>
  <si>
    <t>Sabores</t>
  </si>
  <si>
    <t>Total Refrescos</t>
  </si>
  <si>
    <r>
      <t>Agua</t>
    </r>
    <r>
      <rPr>
        <vertAlign val="superscript"/>
        <sz val="11"/>
        <color rgb="FF262626"/>
        <rFont val="Tenorite"/>
      </rPr>
      <t>(1)</t>
    </r>
  </si>
  <si>
    <r>
      <t>No Carbonatados</t>
    </r>
    <r>
      <rPr>
        <vertAlign val="superscript"/>
        <sz val="11"/>
        <color rgb="FF262626"/>
        <rFont val="Tenorite"/>
      </rPr>
      <t>(2)</t>
    </r>
  </si>
  <si>
    <t>Volumen sin garrafón</t>
  </si>
  <si>
    <t>Garrafón</t>
  </si>
  <si>
    <t>Volumen Total</t>
  </si>
  <si>
    <t>Estado de Resultados (MM MXP)</t>
  </si>
  <si>
    <r>
      <t>Ventas Netas</t>
    </r>
    <r>
      <rPr>
        <vertAlign val="superscript"/>
        <sz val="11"/>
        <color rgb="FF262626"/>
        <rFont val="Tenorite"/>
      </rPr>
      <t>(3)</t>
    </r>
  </si>
  <si>
    <t>Margen EBITDA</t>
  </si>
  <si>
    <t>-10 pb</t>
  </si>
  <si>
    <r>
      <rPr>
        <i/>
        <vertAlign val="superscript"/>
        <sz val="9"/>
        <rFont val="Tenorite"/>
      </rPr>
      <t>(1)</t>
    </r>
    <r>
      <rPr>
        <i/>
        <sz val="9"/>
        <rFont val="Tenorite"/>
      </rPr>
      <t>Incluye agua purificada, saborizada y mineral, excluyendo garrafón.</t>
    </r>
  </si>
  <si>
    <r>
      <rPr>
        <i/>
        <vertAlign val="superscript"/>
        <sz val="9"/>
        <rFont val="Tenorite"/>
      </rPr>
      <t>(2)</t>
    </r>
    <r>
      <rPr>
        <i/>
        <sz val="9"/>
        <rFont val="Tenorite"/>
      </rPr>
      <t>Incluye tés, isotónicos, energéticos, jugos, néctares, bebidas de fruta y bebidas alcohólicas preparadas.</t>
    </r>
  </si>
  <si>
    <r>
      <rPr>
        <i/>
        <vertAlign val="superscript"/>
        <sz val="9"/>
        <rFont val="Tenorite"/>
      </rPr>
      <t>(3)</t>
    </r>
    <r>
      <rPr>
        <i/>
        <sz val="9"/>
        <rFont val="Tenorite"/>
      </rPr>
      <t>Ventas Netas sin incluir Ingresos fuera del territorio (FT) en EUA.</t>
    </r>
  </si>
  <si>
    <t xml:space="preserve">TABLA 3: CIFRAS PARA MÉXICO </t>
  </si>
  <si>
    <r>
      <t>Agua</t>
    </r>
    <r>
      <rPr>
        <i/>
        <vertAlign val="superscript"/>
        <sz val="11"/>
        <color rgb="FF262626"/>
        <rFont val="Tenorite"/>
      </rPr>
      <t>(1)</t>
    </r>
  </si>
  <si>
    <r>
      <t>No Carbonatados</t>
    </r>
    <r>
      <rPr>
        <i/>
        <vertAlign val="superscript"/>
        <sz val="11"/>
        <color rgb="FF262626"/>
        <rFont val="Tenorite"/>
      </rPr>
      <t>(2)</t>
    </r>
  </si>
  <si>
    <t>Volumen sin Garrafón</t>
  </si>
  <si>
    <t>Mezclas (%)</t>
  </si>
  <si>
    <t>Retornable</t>
  </si>
  <si>
    <t>No Retornable</t>
  </si>
  <si>
    <t>Familiar</t>
  </si>
  <si>
    <t>Personal</t>
  </si>
  <si>
    <r>
      <rPr>
        <i/>
        <vertAlign val="superscript"/>
        <sz val="9"/>
        <color rgb="FF262626"/>
        <rFont val="Tenorite"/>
      </rPr>
      <t>(1)</t>
    </r>
    <r>
      <rPr>
        <i/>
        <sz val="9"/>
        <color rgb="FF262626"/>
        <rFont val="Tenorite"/>
      </rPr>
      <t>Incluye agua purificada, saborizada y mineral, excluyendo garrafón.</t>
    </r>
  </si>
  <si>
    <r>
      <rPr>
        <i/>
        <vertAlign val="superscript"/>
        <sz val="9"/>
        <color rgb="FF262626"/>
        <rFont val="Tenorite"/>
      </rPr>
      <t>(2)</t>
    </r>
    <r>
      <rPr>
        <i/>
        <sz val="9"/>
        <color rgb="FF262626"/>
        <rFont val="Tenorite"/>
      </rPr>
      <t>Incluye tés, isotónicos, energéticos, jugos, néctares, bebidas de fruta y bebidas alcohólicas preparadas.</t>
    </r>
  </si>
  <si>
    <t xml:space="preserve">TABLA 4: CIFRAS PARA ESTADOS UNIDOS </t>
  </si>
  <si>
    <r>
      <t>Ventas Netas</t>
    </r>
    <r>
      <rPr>
        <i/>
        <vertAlign val="superscript"/>
        <sz val="11"/>
        <color rgb="FF262626"/>
        <rFont val="Tenorite"/>
      </rPr>
      <t>(3)</t>
    </r>
  </si>
  <si>
    <r>
      <rPr>
        <i/>
        <vertAlign val="superscript"/>
        <sz val="9"/>
        <rFont val="Tenorite"/>
      </rPr>
      <t>(1)</t>
    </r>
    <r>
      <rPr>
        <i/>
        <sz val="9"/>
        <rFont val="Tenorite"/>
      </rPr>
      <t xml:space="preserve">Incluye agua purificada, saborizada y mineral en presentaciones de hasta 1.5 litros. </t>
    </r>
  </si>
  <si>
    <r>
      <rPr>
        <i/>
        <vertAlign val="superscript"/>
        <sz val="9"/>
        <color theme="1"/>
        <rFont val="Tenorite"/>
      </rPr>
      <t>(2)</t>
    </r>
    <r>
      <rPr>
        <i/>
        <sz val="9"/>
        <color theme="1"/>
        <rFont val="Tenorite"/>
      </rPr>
      <t>Incluye tés, isotónicos, energéticos, jugos, néctares y bebidas de fruta.</t>
    </r>
  </si>
  <si>
    <t xml:space="preserve">TABLA 5: CIFRAS PARA SUDAMÉRICA </t>
  </si>
  <si>
    <t xml:space="preserve">Estado Consolidado de Resultados </t>
  </si>
  <si>
    <t>(Millones de pesos Mexicanos)</t>
  </si>
  <si>
    <t>Variación</t>
  </si>
  <si>
    <t>MM MXP</t>
  </si>
  <si>
    <t>%</t>
  </si>
  <si>
    <t>Ene - Sep '18</t>
  </si>
  <si>
    <t>Ene - Sep '17</t>
  </si>
  <si>
    <t>Costo de Ventas</t>
  </si>
  <si>
    <t>Utilidad Bruta</t>
  </si>
  <si>
    <t>Gastos de Venta</t>
  </si>
  <si>
    <t>Gastos de Administración</t>
  </si>
  <si>
    <t>Total de Gastos</t>
  </si>
  <si>
    <t>Gastos no recurrentes</t>
  </si>
  <si>
    <t>Utilidad de operación antes de otros ingresos</t>
  </si>
  <si>
    <r>
      <t>Otros ingresos (Gastos)</t>
    </r>
    <r>
      <rPr>
        <i/>
        <vertAlign val="superscript"/>
        <sz val="11"/>
        <color rgb="FF262626"/>
        <rFont val="Tenorite"/>
      </rPr>
      <t>(1)</t>
    </r>
  </si>
  <si>
    <t>Utilidad de operación</t>
  </si>
  <si>
    <t>Productos (Gastos) Financieros, Neto</t>
  </si>
  <si>
    <t>Utilidad (Pérdida) Cambiaria, Neta</t>
  </si>
  <si>
    <t>Resultado por posición monetaria</t>
  </si>
  <si>
    <t>Costo Integral de Financiamiento</t>
  </si>
  <si>
    <r>
      <t>Participación en utilidades netas de asociadas</t>
    </r>
    <r>
      <rPr>
        <i/>
        <vertAlign val="superscript"/>
        <sz val="11"/>
        <color rgb="FF262626"/>
        <rFont val="Tenorite"/>
      </rPr>
      <t>(2)</t>
    </r>
  </si>
  <si>
    <t>Utilidad antes de impuestos</t>
  </si>
  <si>
    <t>Impuesto a la Utilidad</t>
  </si>
  <si>
    <t>Participación no controladora</t>
  </si>
  <si>
    <t>Depreciación y amortización</t>
  </si>
  <si>
    <t>EBITDA =  Utilidad de Operación + Depreciación y Amortización + Gastos No Recurrentes.</t>
  </si>
  <si>
    <r>
      <rPr>
        <i/>
        <vertAlign val="superscript"/>
        <sz val="10"/>
        <color rgb="FF262626"/>
        <rFont val="Tenorite"/>
      </rPr>
      <t>(1)</t>
    </r>
    <r>
      <rPr>
        <i/>
        <sz val="10"/>
        <color rgb="FF262626"/>
        <rFont val="Tenorite"/>
      </rPr>
      <t xml:space="preserve"> Incluye método de participación en asociadas operativas como Jugos del Valle, IEQSA y Bebidas Refrescantes de Nogales.</t>
    </r>
  </si>
  <si>
    <r>
      <rPr>
        <i/>
        <vertAlign val="superscript"/>
        <sz val="10"/>
        <color rgb="FF262626"/>
        <rFont val="Tenorite"/>
      </rPr>
      <t>(2)</t>
    </r>
    <r>
      <rPr>
        <i/>
        <sz val="10"/>
        <color rgb="FF262626"/>
        <rFont val="Tenorite"/>
      </rPr>
      <t xml:space="preserve"> Incluye método de participación en asociadas no operativas como PIASA, PetStar, Beta San Miguel, entre otras.</t>
    </r>
  </si>
  <si>
    <t>Arca Continental, S.A.B. de C.V. y Subsidiarias</t>
  </si>
  <si>
    <t>Balance General Consolidado</t>
  </si>
  <si>
    <t>Junio 30</t>
  </si>
  <si>
    <t>Diciembre 31</t>
  </si>
  <si>
    <t>ACTIVO</t>
  </si>
  <si>
    <t>Efectivo e inversiones temporales</t>
  </si>
  <si>
    <t>Clientes y cuentas por cobrar</t>
  </si>
  <si>
    <t>Inventarios</t>
  </si>
  <si>
    <t>Pagos anticipados y mercancía en tránsito</t>
  </si>
  <si>
    <t>Suma de Activo Circulante</t>
  </si>
  <si>
    <t>Inversiones en acciones y otras</t>
  </si>
  <si>
    <t>Inmuebles, planta y equipo</t>
  </si>
  <si>
    <t>Activos por derecho de uso</t>
  </si>
  <si>
    <t>Otros activos</t>
  </si>
  <si>
    <t>Suma de Activo Total</t>
  </si>
  <si>
    <t>PASIVO</t>
  </si>
  <si>
    <t>Créditos bancarios</t>
  </si>
  <si>
    <t>Proveedores</t>
  </si>
  <si>
    <t>Pasivos por arrendamiento C.P.</t>
  </si>
  <si>
    <t>Impuestos, PTU y Otras Ctas por pagar</t>
  </si>
  <si>
    <t>Pasivo de Corto Plazo</t>
  </si>
  <si>
    <t xml:space="preserve">Documentos por pagar de Largo plazo </t>
  </si>
  <si>
    <t>Pasivos por arrendamiento L.P.</t>
  </si>
  <si>
    <t>ISR diferido y otros</t>
  </si>
  <si>
    <t xml:space="preserve">Total de Pasivo </t>
  </si>
  <si>
    <t>CAPITAL CONTABLE</t>
  </si>
  <si>
    <t>Capital contable minoritario</t>
  </si>
  <si>
    <t xml:space="preserve">Capital aportado </t>
  </si>
  <si>
    <t xml:space="preserve">Utilidades retenidas </t>
  </si>
  <si>
    <t>Utilidad o (pérdida) neta</t>
  </si>
  <si>
    <t>Suma de Capital Contable</t>
  </si>
  <si>
    <t xml:space="preserve">Suma de Pasivo y Capital </t>
  </si>
  <si>
    <t>Deuda Total AC</t>
  </si>
  <si>
    <t>…</t>
  </si>
  <si>
    <t>Total</t>
  </si>
  <si>
    <t>Perfil de Vencimientos</t>
  </si>
  <si>
    <t>% del total</t>
  </si>
  <si>
    <t xml:space="preserve">Calificación Crediticia </t>
  </si>
  <si>
    <t>Local</t>
  </si>
  <si>
    <t>Global</t>
  </si>
  <si>
    <t>Perspectiva</t>
  </si>
  <si>
    <t>Fitch</t>
  </si>
  <si>
    <t>Estable</t>
  </si>
  <si>
    <t>Moody's</t>
  </si>
  <si>
    <t>S&amp;P</t>
  </si>
  <si>
    <t>Estado de Flujo de Efectivo</t>
  </si>
  <si>
    <t>(millones de pesos Mexicanos)</t>
  </si>
  <si>
    <t>al 30 de Junio</t>
  </si>
  <si>
    <t>Septiembre 30</t>
  </si>
  <si>
    <t>Utilidad Antes de Impuestos</t>
  </si>
  <si>
    <t xml:space="preserve">Depreciación y Amortización </t>
  </si>
  <si>
    <t>Fluctuación cambiaria / Resultado por posición monetaria</t>
  </si>
  <si>
    <t>Intereses Devengados (Neto)</t>
  </si>
  <si>
    <t>Utilidad en venta y deterioro de activo fijo</t>
  </si>
  <si>
    <t>Flujo generado antes de impuestos a la utilidad</t>
  </si>
  <si>
    <t xml:space="preserve">Flujo generado /utilizado en la operación </t>
  </si>
  <si>
    <t xml:space="preserve">Flujo neto de efectivo de actividades de operación </t>
  </si>
  <si>
    <t>Actividades de inversión:</t>
  </si>
  <si>
    <t>Inversión en activos Fijos (Neta)</t>
  </si>
  <si>
    <t>Actividades de financiamiento:</t>
  </si>
  <si>
    <t>Dividendos pagados</t>
  </si>
  <si>
    <t>Recompra de acciones (Neto)</t>
  </si>
  <si>
    <t>Financiamiento (Pago) de pasivos Bancarios</t>
  </si>
  <si>
    <t>Intereses pagados</t>
  </si>
  <si>
    <t>Adquisición de interés no controlador</t>
  </si>
  <si>
    <t>Otros</t>
  </si>
  <si>
    <t>Flujo neto de efectivo de actividades de financiamiento</t>
  </si>
  <si>
    <t>Incremento neto de efectivo y  equivalentes</t>
  </si>
  <si>
    <t>Diferencia en cambios en el efectivo</t>
  </si>
  <si>
    <t>Saldo inicial efectivo y equivalentes</t>
  </si>
  <si>
    <t>Saldo final efectivo y equivalentes</t>
  </si>
  <si>
    <t>Tipo de cambio promedio</t>
  </si>
  <si>
    <t>YoY</t>
  </si>
  <si>
    <t>USD</t>
  </si>
  <si>
    <t>PEN</t>
  </si>
  <si>
    <t>ARS</t>
  </si>
  <si>
    <t>Tipo de cambio fin del periodo</t>
  </si>
  <si>
    <t>1T26</t>
  </si>
  <si>
    <t>Información por segmentos 2T26</t>
  </si>
  <si>
    <t>Información por segmentos Ene-Jun'26</t>
  </si>
  <si>
    <t xml:space="preserve">Segmentos de Bebidas </t>
  </si>
  <si>
    <r>
      <t>Otros Negocios</t>
    </r>
    <r>
      <rPr>
        <b/>
        <i/>
        <vertAlign val="superscript"/>
        <sz val="12"/>
        <color rgb="FFC31F39"/>
        <rFont val="Tenorite"/>
      </rPr>
      <t>(1)</t>
    </r>
  </si>
  <si>
    <t>México</t>
  </si>
  <si>
    <t>EE. UU.</t>
  </si>
  <si>
    <t>Perú</t>
  </si>
  <si>
    <t>Argentina</t>
  </si>
  <si>
    <t>Ecuador</t>
  </si>
  <si>
    <t>Eliminaciones</t>
  </si>
  <si>
    <t>Volumen por Segmento</t>
  </si>
  <si>
    <t>Ingresos del Segmento</t>
  </si>
  <si>
    <t>Ingresos Intersegmentos</t>
  </si>
  <si>
    <t>Ingresos netos de transacciones 
inter-segmentos</t>
  </si>
  <si>
    <t>Flujo Operativo</t>
  </si>
  <si>
    <t>Flujo Operativo / Ingresos del Segmento</t>
  </si>
  <si>
    <t>Gastos No recurrentes</t>
  </si>
  <si>
    <t>Depreciacion y amortización</t>
  </si>
  <si>
    <t>Ingresos y Gastos Financieros Neto</t>
  </si>
  <si>
    <t>Gastos Financieros</t>
  </si>
  <si>
    <t>Participación en Utilidades Netas de Asociadas</t>
  </si>
  <si>
    <t>Utilidad antes de Impuestos</t>
  </si>
  <si>
    <t>Activos Netos Totales</t>
  </si>
  <si>
    <t>Inversión en Asociadas</t>
  </si>
  <si>
    <t>Pasivos Totales</t>
  </si>
  <si>
    <t>Inversiones en el periodo de activos fijos</t>
  </si>
  <si>
    <r>
      <rPr>
        <i/>
        <vertAlign val="superscript"/>
        <sz val="10"/>
        <color rgb="FF262626"/>
        <rFont val="Tenorite"/>
      </rPr>
      <t>(1)</t>
    </r>
    <r>
      <rPr>
        <i/>
        <sz val="10"/>
        <color rgb="FF262626"/>
        <rFont val="Tenorite"/>
      </rPr>
      <t xml:space="preserve">Otros Incluye División de Alimentos y Botanas, Vending y otras subsidiarias no relacionadas al segmento de Bebidas. </t>
    </r>
  </si>
  <si>
    <t>Información por segmentos 3T21</t>
  </si>
  <si>
    <t>Información por segmentos Ene-Sep'21</t>
  </si>
  <si>
    <t xml:space="preserve">Otros Negocios* </t>
  </si>
  <si>
    <t>Ingresos netos de transacciones inter-segmentos</t>
  </si>
  <si>
    <t>Ingresos Financieros</t>
  </si>
  <si>
    <t xml:space="preserve">*Otros Incluye División de Alimentos y Botanas, Vending y otras subsidiarias no relacionadas al segmento de Bebidas </t>
  </si>
  <si>
    <t>Información por segmentos 4T20</t>
  </si>
  <si>
    <t>Información por segmentos Ene-Dic'20</t>
  </si>
  <si>
    <t>Información por segmentos 4T22</t>
  </si>
  <si>
    <t>Información por segmentos Ene-Dic'22</t>
  </si>
  <si>
    <t>AAA(mex)</t>
  </si>
  <si>
    <t>A</t>
  </si>
  <si>
    <t>Aaa.mx</t>
  </si>
  <si>
    <t>A3</t>
  </si>
  <si>
    <t>mxAAA</t>
  </si>
  <si>
    <t>-</t>
  </si>
  <si>
    <t>-20 pb</t>
  </si>
  <si>
    <t>-60 pb</t>
  </si>
  <si>
    <t>0 pb</t>
  </si>
  <si>
    <t>10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</si>
</sst>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(* #,##0.00_);_(* \(#,##0.00\);_(* &quot;-&quot;??_);_(@_)"/>
    <numFmt numFmtId="164" formatCode="_-* #,##0.00_-;\-* #,##0.00_-;_-* &quot;-&quot;??_-;_-@_-"/>
    <numFmt numFmtId="165" formatCode="_-[$€-2]* #,##0.00_-;\-[$€-2]* #,##0.00_-;_-[$€-2]* &quot;-&quot;??_-"/>
    <numFmt numFmtId="166" formatCode="0.0"/>
    <numFmt numFmtId="167" formatCode="0.0_);\(0.0\)"/>
    <numFmt numFmtId="168" formatCode="0.000"/>
    <numFmt numFmtId="169" formatCode="_(* #,###_);_(* \(#,##0.00\);_(* &quot;-&quot;??_);_(@_)"/>
    <numFmt numFmtId="170" formatCode="0.0%"/>
    <numFmt numFmtId="171" formatCode="_(* #,##0_);_(* \(#,##0\);_(* &quot;-&quot;??_);_(@_)"/>
    <numFmt numFmtId="172" formatCode="#,##0.0"/>
    <numFmt numFmtId="173" formatCode="#,##0_ ;\-#,##0\ "/>
    <numFmt numFmtId="174" formatCode="#,##0.00000"/>
    <numFmt numFmtId="175" formatCode="_(* #,##0.0_);_(* \(#,##0.0\);_(* &quot;-&quot;??_);_(@_)"/>
    <numFmt numFmtId="176" formatCode="_-* #,##0_-;\-* #,##0_-;_-* &quot;-&quot;??_-;_-@_-"/>
    <numFmt numFmtId="177" formatCode="#,##0.0_ ;\-#,##0.0\ "/>
    <numFmt numFmtId="178" formatCode="#,##0.0;\-#,##0.0"/>
    <numFmt numFmtId="179" formatCode="#,##0.0000"/>
    <numFmt numFmtId="180" formatCode="0.0000%"/>
  </numFmts>
  <fonts count="1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color indexed="9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rgb="FF593B1D"/>
      <name val="Arial"/>
      <family val="2"/>
    </font>
    <font>
      <sz val="18"/>
      <color theme="0"/>
      <name val="Arial"/>
      <family val="2"/>
    </font>
    <font>
      <sz val="11"/>
      <color theme="0"/>
      <name val="Arial"/>
      <family val="2"/>
    </font>
    <font>
      <b/>
      <sz val="18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i/>
      <sz val="11"/>
      <color theme="1" tint="0.34998626667073579"/>
      <name val="Arial"/>
      <family val="2"/>
    </font>
    <font>
      <u/>
      <sz val="12"/>
      <name val="Arial"/>
      <family val="2"/>
    </font>
    <font>
      <i/>
      <sz val="10"/>
      <color theme="1"/>
      <name val="Arial"/>
      <family val="2"/>
    </font>
    <font>
      <sz val="12"/>
      <color theme="1"/>
      <name val="Calibri"/>
      <family val="2"/>
      <scheme val="minor"/>
    </font>
    <font>
      <u/>
      <sz val="11"/>
      <name val="Arial"/>
      <family val="2"/>
    </font>
    <font>
      <sz val="12"/>
      <color theme="0"/>
      <name val="Arial"/>
      <family val="2"/>
    </font>
    <font>
      <sz val="10"/>
      <color theme="1" tint="0.34998626667073579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1"/>
      <color theme="1" tint="0.34998626667073579"/>
      <name val="Arial"/>
      <family val="2"/>
    </font>
    <font>
      <b/>
      <sz val="14"/>
      <color rgb="FF723202"/>
      <name val="Arial"/>
      <family val="2"/>
    </font>
    <font>
      <b/>
      <sz val="12"/>
      <name val="Arial"/>
      <family val="2"/>
    </font>
    <font>
      <b/>
      <sz val="12"/>
      <color rgb="FF783706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b/>
      <sz val="11"/>
      <color rgb="FF723202"/>
      <name val="Arial"/>
      <family val="2"/>
    </font>
    <font>
      <sz val="14"/>
      <color theme="0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color theme="1"/>
      <name val="Arial"/>
      <family val="2"/>
    </font>
    <font>
      <i/>
      <sz val="1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i/>
      <sz val="10"/>
      <color theme="1" tint="0.34998626667073579"/>
      <name val="Arial"/>
      <family val="2"/>
    </font>
    <font>
      <b/>
      <i/>
      <sz val="10"/>
      <color rgb="FF593B1D"/>
      <name val="Arial"/>
      <family val="2"/>
    </font>
    <font>
      <i/>
      <sz val="10"/>
      <color theme="1" tint="0.34998626667073579"/>
      <name val="Arial"/>
      <family val="2"/>
    </font>
    <font>
      <b/>
      <i/>
      <sz val="10"/>
      <color theme="1"/>
      <name val="Arial"/>
      <family val="2"/>
    </font>
    <font>
      <b/>
      <sz val="10"/>
      <color rgb="FF593B1D"/>
      <name val="Arial"/>
      <family val="2"/>
    </font>
    <font>
      <i/>
      <sz val="10"/>
      <name val="Arial"/>
      <family val="2"/>
    </font>
    <font>
      <sz val="10"/>
      <color theme="1" tint="0.34998626667073579"/>
      <name val="Tenorite"/>
    </font>
    <font>
      <sz val="11"/>
      <color rgb="FFC31F39"/>
      <name val="Tenorite"/>
    </font>
    <font>
      <sz val="10"/>
      <color theme="1"/>
      <name val="Tenorite"/>
    </font>
    <font>
      <b/>
      <i/>
      <sz val="10"/>
      <color theme="1"/>
      <name val="Tenorite"/>
    </font>
    <font>
      <b/>
      <sz val="14"/>
      <color rgb="FFC31F39"/>
      <name val="Tenorite"/>
    </font>
    <font>
      <sz val="10"/>
      <color rgb="FF262626"/>
      <name val="Tenorite"/>
    </font>
    <font>
      <i/>
      <sz val="10"/>
      <color rgb="FF262626"/>
      <name val="Tenorite"/>
    </font>
    <font>
      <i/>
      <vertAlign val="superscript"/>
      <sz val="10"/>
      <color rgb="FF262626"/>
      <name val="Tenorite"/>
    </font>
    <font>
      <sz val="11"/>
      <color theme="1"/>
      <name val="Tenorite"/>
    </font>
    <font>
      <b/>
      <sz val="11"/>
      <color theme="1"/>
      <name val="Tenorite"/>
    </font>
    <font>
      <b/>
      <i/>
      <sz val="10"/>
      <name val="Tenorite"/>
    </font>
    <font>
      <sz val="11"/>
      <color rgb="FF262626"/>
      <name val="Tenorite"/>
    </font>
    <font>
      <b/>
      <sz val="11"/>
      <color rgb="FF262626"/>
      <name val="Tenorite"/>
    </font>
    <font>
      <b/>
      <i/>
      <sz val="11"/>
      <color rgb="FF262626"/>
      <name val="Tenorite"/>
    </font>
    <font>
      <b/>
      <sz val="11"/>
      <color rgb="FF593B1D"/>
      <name val="Tenorite"/>
    </font>
    <font>
      <b/>
      <sz val="11"/>
      <color rgb="FFC31F39"/>
      <name val="Tenorite"/>
    </font>
    <font>
      <i/>
      <sz val="11"/>
      <color rgb="FF262626"/>
      <name val="Tenorite"/>
    </font>
    <font>
      <i/>
      <vertAlign val="superscript"/>
      <sz val="11"/>
      <color rgb="FF262626"/>
      <name val="Tenorite"/>
    </font>
    <font>
      <b/>
      <i/>
      <sz val="11"/>
      <color rgb="FF593B1D"/>
      <name val="Tenorite"/>
    </font>
    <font>
      <b/>
      <sz val="11"/>
      <color theme="1" tint="0.34998626667073579"/>
      <name val="Tenorite"/>
    </font>
    <font>
      <i/>
      <sz val="11"/>
      <color theme="1"/>
      <name val="Tenorite"/>
    </font>
    <font>
      <sz val="14"/>
      <color rgb="FFC31F39"/>
      <name val="Tenorite"/>
    </font>
    <font>
      <b/>
      <sz val="11"/>
      <color theme="0"/>
      <name val="Tenorite"/>
    </font>
    <font>
      <sz val="11"/>
      <color theme="1" tint="0.34998626667073579"/>
      <name val="Tenorite"/>
    </font>
    <font>
      <b/>
      <sz val="11"/>
      <name val="Tenorite"/>
    </font>
    <font>
      <b/>
      <sz val="16"/>
      <color rgb="FFC31F39"/>
      <name val="Tenorite"/>
    </font>
    <font>
      <b/>
      <sz val="12"/>
      <color rgb="FFC31F39"/>
      <name val="Tenorite"/>
    </font>
    <font>
      <vertAlign val="superscript"/>
      <sz val="11"/>
      <color rgb="FF262626"/>
      <name val="Tenorite"/>
    </font>
    <font>
      <b/>
      <sz val="18"/>
      <color rgb="FFC31F39"/>
      <name val="Tenorite"/>
    </font>
    <font>
      <b/>
      <i/>
      <sz val="11"/>
      <color theme="1"/>
      <name val="Tenorite"/>
    </font>
    <font>
      <sz val="12"/>
      <color rgb="FFC31F39"/>
      <name val="Tenorite"/>
    </font>
    <font>
      <b/>
      <sz val="11"/>
      <color rgb="FF783706"/>
      <name val="Tenorite"/>
    </font>
    <font>
      <b/>
      <i/>
      <sz val="9"/>
      <color rgb="FF262626"/>
      <name val="Tenorite"/>
    </font>
    <font>
      <i/>
      <sz val="9"/>
      <color rgb="FF262626"/>
      <name val="Tenorite"/>
    </font>
    <font>
      <b/>
      <i/>
      <sz val="9"/>
      <name val="Tenorite"/>
    </font>
    <font>
      <i/>
      <vertAlign val="superscript"/>
      <sz val="9"/>
      <name val="Tenorite"/>
    </font>
    <font>
      <i/>
      <sz val="9"/>
      <name val="Tenorite"/>
    </font>
    <font>
      <i/>
      <vertAlign val="superscript"/>
      <sz val="9"/>
      <color rgb="FF262626"/>
      <name val="Tenorite"/>
    </font>
    <font>
      <i/>
      <sz val="9"/>
      <color theme="1"/>
      <name val="Tenorite"/>
    </font>
    <font>
      <i/>
      <vertAlign val="superscript"/>
      <sz val="9"/>
      <color theme="1"/>
      <name val="Tenorite"/>
    </font>
    <font>
      <b/>
      <sz val="10"/>
      <color rgb="FFC31F39"/>
      <name val="Tenorite"/>
    </font>
    <font>
      <b/>
      <sz val="10"/>
      <color rgb="FF262626"/>
      <name val="Tenorite"/>
    </font>
    <font>
      <b/>
      <i/>
      <vertAlign val="superscript"/>
      <sz val="12"/>
      <color rgb="FFC31F39"/>
      <name val="Tenorite"/>
    </font>
    <font>
      <sz val="12"/>
      <color theme="1"/>
      <name val="Tenorite"/>
    </font>
    <font>
      <b/>
      <sz val="12"/>
      <color rgb="FF262626"/>
      <name val="Tenorite"/>
    </font>
    <font>
      <sz val="12"/>
      <color rgb="FF262626"/>
      <name val="Tenorite"/>
    </font>
    <font>
      <i/>
      <sz val="12"/>
      <color rgb="FF262626"/>
      <name val="Tenorite"/>
    </font>
    <font>
      <sz val="11"/>
      <name val="Tenorite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</patternFill>
    </fill>
    <fill>
      <patternFill patternType="solid">
        <fgColor indexed="17"/>
      </patternFill>
    </fill>
    <fill>
      <patternFill patternType="solid">
        <fgColor theme="0"/>
        <bgColor indexed="64"/>
      </patternFill>
    </fill>
    <fill>
      <patternFill patternType="solid">
        <fgColor rgb="FFF6000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dashed">
        <color rgb="FFBDB7AD"/>
      </right>
      <top style="dashed">
        <color rgb="FFBDB7AD"/>
      </top>
      <bottom style="dashed">
        <color rgb="FFBDB7AD"/>
      </bottom>
      <diagonal/>
    </border>
    <border>
      <left/>
      <right/>
      <top style="thin">
        <color theme="0"/>
      </top>
      <bottom/>
      <diagonal/>
    </border>
    <border>
      <left style="dashed">
        <color rgb="FFBDB7AD"/>
      </left>
      <right/>
      <top style="dashed">
        <color rgb="FFBDB7AD"/>
      </top>
      <bottom style="dashed">
        <color rgb="FFBDB7AD"/>
      </bottom>
      <diagonal/>
    </border>
    <border>
      <left style="dashed">
        <color rgb="FFBDB7AD"/>
      </left>
      <right style="dashed">
        <color rgb="FFBDB7AD"/>
      </right>
      <top style="dashed">
        <color rgb="FFBDB7AD"/>
      </top>
      <bottom style="dashed">
        <color rgb="FFBDB7AD"/>
      </bottom>
      <diagonal/>
    </border>
    <border>
      <left/>
      <right/>
      <top style="dotted">
        <color theme="0"/>
      </top>
      <bottom/>
      <diagonal/>
    </border>
    <border>
      <left/>
      <right/>
      <top/>
      <bottom style="medium">
        <color rgb="FFC31F3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rgb="FFC31F39"/>
      </bottom>
      <diagonal/>
    </border>
    <border>
      <left/>
      <right/>
      <top style="thin">
        <color indexed="64"/>
      </top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 style="dashed">
        <color rgb="FFBDB7AD"/>
      </right>
      <top style="dashed">
        <color rgb="FFBDB7AD"/>
      </top>
      <bottom/>
      <diagonal/>
    </border>
    <border>
      <left style="dashed">
        <color rgb="FFBDB7AD"/>
      </left>
      <right/>
      <top style="dashed">
        <color rgb="FFBDB7AD"/>
      </top>
      <bottom/>
      <diagonal/>
    </border>
    <border>
      <left/>
      <right/>
      <top/>
      <bottom style="medium">
        <color rgb="FFC00000"/>
      </bottom>
      <diagonal/>
    </border>
    <border>
      <left/>
      <right style="dashed">
        <color rgb="FFBDB7AD"/>
      </right>
      <top style="dashed">
        <color rgb="FFBDB7AD"/>
      </top>
      <bottom style="medium">
        <color rgb="FFC00000"/>
      </bottom>
      <diagonal/>
    </border>
    <border>
      <left style="dashed">
        <color rgb="FFBDB7AD"/>
      </left>
      <right/>
      <top style="dashed">
        <color rgb="FFBDB7AD"/>
      </top>
      <bottom style="medium">
        <color rgb="FFC00000"/>
      </bottom>
      <diagonal/>
    </border>
    <border>
      <left style="dotted">
        <color auto="1"/>
      </left>
      <right/>
      <top/>
      <bottom style="medium">
        <color rgb="FFC00000"/>
      </bottom>
      <diagonal/>
    </border>
    <border>
      <left/>
      <right/>
      <top style="thin">
        <color rgb="FFC00000"/>
      </top>
      <bottom/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5" fillId="3" borderId="2" applyNumberFormat="0" applyProtection="0">
      <alignment vertical="center"/>
    </xf>
    <xf numFmtId="4" fontId="6" fillId="3" borderId="2" applyNumberFormat="0" applyProtection="0">
      <alignment vertical="center"/>
    </xf>
    <xf numFmtId="4" fontId="5" fillId="3" borderId="2" applyNumberFormat="0" applyProtection="0">
      <alignment horizontal="left" vertical="center" indent="1"/>
    </xf>
    <xf numFmtId="4" fontId="5" fillId="3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5" borderId="2" applyNumberFormat="0" applyProtection="0">
      <alignment horizontal="right" vertical="center"/>
    </xf>
    <xf numFmtId="4" fontId="5" fillId="6" borderId="2" applyNumberFormat="0" applyProtection="0">
      <alignment horizontal="right" vertical="center"/>
    </xf>
    <xf numFmtId="4" fontId="5" fillId="7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9" borderId="2" applyNumberFormat="0" applyProtection="0">
      <alignment horizontal="right" vertical="center"/>
    </xf>
    <xf numFmtId="4" fontId="5" fillId="10" borderId="2" applyNumberFormat="0" applyProtection="0">
      <alignment horizontal="right" vertical="center"/>
    </xf>
    <xf numFmtId="4" fontId="5" fillId="11" borderId="2" applyNumberFormat="0" applyProtection="0">
      <alignment horizontal="right" vertical="center"/>
    </xf>
    <xf numFmtId="4" fontId="5" fillId="12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4" borderId="2" applyNumberFormat="0" applyProtection="0">
      <alignment horizontal="left" vertical="center" indent="1"/>
    </xf>
    <xf numFmtId="4" fontId="5" fillId="15" borderId="3" applyNumberFormat="0" applyProtection="0">
      <alignment horizontal="left" vertical="center" indent="1"/>
    </xf>
    <xf numFmtId="4" fontId="8" fillId="16" borderId="0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15" borderId="2" applyNumberFormat="0" applyProtection="0">
      <alignment horizontal="left" vertical="center" indent="1"/>
    </xf>
    <xf numFmtId="4" fontId="5" fillId="17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2" fillId="0" borderId="0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4" fontId="5" fillId="20" borderId="2" applyNumberFormat="0" applyProtection="0">
      <alignment vertical="center"/>
    </xf>
    <xf numFmtId="4" fontId="6" fillId="20" borderId="2" applyNumberFormat="0" applyProtection="0">
      <alignment vertical="center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15" borderId="2" applyNumberFormat="0" applyProtection="0">
      <alignment horizontal="right" vertical="center"/>
    </xf>
    <xf numFmtId="4" fontId="5" fillId="15" borderId="2" applyNumberFormat="0" applyProtection="0">
      <alignment horizontal="right" vertical="center"/>
    </xf>
    <xf numFmtId="4" fontId="6" fillId="15" borderId="2" applyNumberFormat="0" applyProtection="0">
      <alignment horizontal="right" vertical="center"/>
    </xf>
    <xf numFmtId="0" fontId="2" fillId="4" borderId="2" applyNumberFormat="0" applyProtection="0">
      <alignment horizontal="left" vertical="center" indent="1"/>
    </xf>
    <xf numFmtId="0" fontId="2" fillId="4" borderId="2" applyNumberFormat="0" applyProtection="0">
      <alignment horizontal="left" vertical="center" indent="1"/>
    </xf>
    <xf numFmtId="0" fontId="9" fillId="0" borderId="0"/>
    <xf numFmtId="4" fontId="10" fillId="15" borderId="2" applyNumberFormat="0" applyProtection="0">
      <alignment horizontal="right" vertical="center"/>
    </xf>
    <xf numFmtId="165" fontId="1" fillId="0" borderId="0"/>
    <xf numFmtId="165" fontId="2" fillId="0" borderId="0"/>
    <xf numFmtId="165" fontId="2" fillId="4" borderId="2" applyNumberFormat="0" applyProtection="0">
      <alignment horizontal="left" vertical="center" indent="1"/>
    </xf>
    <xf numFmtId="165" fontId="2" fillId="19" borderId="2" applyNumberFormat="0" applyProtection="0">
      <alignment horizontal="left" vertical="center" indent="1"/>
    </xf>
    <xf numFmtId="165" fontId="2" fillId="18" borderId="2" applyNumberFormat="0" applyProtection="0">
      <alignment horizontal="left" vertical="center" indent="1"/>
    </xf>
    <xf numFmtId="165" fontId="2" fillId="18" borderId="2" applyNumberFormat="0" applyProtection="0">
      <alignment horizontal="left" vertical="center" indent="1"/>
    </xf>
    <xf numFmtId="165" fontId="2" fillId="17" borderId="2" applyNumberFormat="0" applyProtection="0">
      <alignment horizontal="left" vertical="center" indent="1"/>
    </xf>
    <xf numFmtId="165" fontId="2" fillId="19" borderId="2" applyNumberFormat="0" applyProtection="0">
      <alignment horizontal="left" vertical="center" indent="1"/>
    </xf>
    <xf numFmtId="165" fontId="2" fillId="4" borderId="2" applyNumberFormat="0" applyProtection="0">
      <alignment horizontal="left" vertical="center" indent="1"/>
    </xf>
    <xf numFmtId="0" fontId="13" fillId="22" borderId="2" applyNumberFormat="0" applyProtection="0">
      <alignment horizontal="left" vertical="center" indent="1"/>
    </xf>
    <xf numFmtId="165" fontId="2" fillId="19" borderId="2" applyNumberFormat="0" applyProtection="0">
      <alignment horizontal="left" vertical="center" indent="1"/>
    </xf>
    <xf numFmtId="165" fontId="2" fillId="17" borderId="2" applyNumberFormat="0" applyProtection="0">
      <alignment horizontal="left" vertical="center" indent="1"/>
    </xf>
    <xf numFmtId="165" fontId="2" fillId="17" borderId="2" applyNumberFormat="0" applyProtection="0">
      <alignment horizontal="left" vertical="center" indent="1"/>
    </xf>
    <xf numFmtId="165" fontId="2" fillId="18" borderId="2" applyNumberFormat="0" applyProtection="0">
      <alignment horizontal="left" vertical="center" indent="1"/>
    </xf>
    <xf numFmtId="165" fontId="2" fillId="4" borderId="2" applyNumberFormat="0" applyProtection="0">
      <alignment horizontal="left" vertical="center" indent="1"/>
    </xf>
    <xf numFmtId="165" fontId="2" fillId="4" borderId="2" applyNumberFormat="0" applyProtection="0">
      <alignment horizontal="left" vertical="center" indent="1"/>
    </xf>
    <xf numFmtId="165" fontId="2" fillId="4" borderId="2" applyNumberFormat="0" applyProtection="0">
      <alignment horizontal="left" vertical="center" indent="1"/>
    </xf>
    <xf numFmtId="165" fontId="1" fillId="0" borderId="0"/>
    <xf numFmtId="165" fontId="2" fillId="4" borderId="2" applyNumberFormat="0" applyProtection="0">
      <alignment horizontal="left" vertical="center" indent="1"/>
    </xf>
    <xf numFmtId="165" fontId="2" fillId="4" borderId="2" applyNumberFormat="0" applyProtection="0">
      <alignment horizontal="left" vertical="center" indent="1"/>
    </xf>
    <xf numFmtId="165" fontId="9" fillId="0" borderId="0"/>
    <xf numFmtId="165" fontId="11" fillId="21" borderId="4" applyNumberFormat="0" applyAlignment="0" applyProtection="0"/>
    <xf numFmtId="165" fontId="12" fillId="0" borderId="5" applyNumberFormat="0" applyFill="0" applyAlignment="0" applyProtection="0"/>
    <xf numFmtId="165" fontId="2" fillId="0" borderId="0"/>
    <xf numFmtId="165" fontId="2" fillId="0" borderId="0">
      <alignment wrapText="1"/>
    </xf>
    <xf numFmtId="165" fontId="1" fillId="2" borderId="1" applyNumberFormat="0" applyFont="0" applyAlignment="0" applyProtection="0"/>
    <xf numFmtId="165" fontId="2" fillId="0" borderId="0"/>
    <xf numFmtId="165" fontId="1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32">
    <xf numFmtId="0" fontId="0" fillId="0" borderId="0" xfId="0"/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37" fontId="17" fillId="0" borderId="0" xfId="0" applyNumberFormat="1" applyFont="1" applyAlignment="1">
      <alignment horizontal="center"/>
    </xf>
    <xf numFmtId="0" fontId="29" fillId="0" borderId="0" xfId="0" applyFont="1"/>
    <xf numFmtId="37" fontId="17" fillId="0" borderId="0" xfId="0" applyNumberFormat="1" applyFont="1"/>
    <xf numFmtId="165" fontId="17" fillId="0" borderId="0" xfId="87" applyFont="1"/>
    <xf numFmtId="175" fontId="17" fillId="0" borderId="0" xfId="1" applyNumberFormat="1" applyFont="1"/>
    <xf numFmtId="170" fontId="17" fillId="0" borderId="0" xfId="2" applyNumberFormat="1" applyFont="1" applyAlignment="1">
      <alignment horizontal="center"/>
    </xf>
    <xf numFmtId="10" fontId="17" fillId="0" borderId="0" xfId="2" applyNumberFormat="1" applyFont="1"/>
    <xf numFmtId="3" fontId="17" fillId="0" borderId="0" xfId="0" applyNumberFormat="1" applyFont="1"/>
    <xf numFmtId="170" fontId="17" fillId="0" borderId="0" xfId="2" applyNumberFormat="1" applyFont="1"/>
    <xf numFmtId="170" fontId="17" fillId="0" borderId="0" xfId="2" applyNumberFormat="1" applyFont="1" applyAlignment="1">
      <alignment vertical="top"/>
    </xf>
    <xf numFmtId="0" fontId="33" fillId="0" borderId="0" xfId="0" applyFont="1" applyAlignment="1">
      <alignment horizontal="left" vertical="center"/>
    </xf>
    <xf numFmtId="37" fontId="17" fillId="0" borderId="14" xfId="0" applyNumberFormat="1" applyFont="1" applyBorder="1" applyAlignment="1">
      <alignment horizontal="center" vertical="center"/>
    </xf>
    <xf numFmtId="0" fontId="25" fillId="25" borderId="10" xfId="0" applyFont="1" applyFill="1" applyBorder="1" applyAlignment="1">
      <alignment horizontal="left" vertical="center"/>
    </xf>
    <xf numFmtId="171" fontId="17" fillId="0" borderId="0" xfId="1" applyNumberFormat="1" applyFont="1" applyAlignment="1">
      <alignment horizontal="center"/>
    </xf>
    <xf numFmtId="171" fontId="17" fillId="0" borderId="0" xfId="1" applyNumberFormat="1" applyFont="1" applyFill="1" applyAlignment="1">
      <alignment horizontal="center"/>
    </xf>
    <xf numFmtId="171" fontId="17" fillId="0" borderId="0" xfId="2" applyNumberFormat="1" applyFont="1"/>
    <xf numFmtId="165" fontId="23" fillId="0" borderId="0" xfId="87" applyFont="1" applyAlignment="1">
      <alignment horizontal="center" vertical="top"/>
    </xf>
    <xf numFmtId="49" fontId="24" fillId="26" borderId="0" xfId="87" quotePrefix="1" applyNumberFormat="1" applyFont="1" applyFill="1" applyAlignment="1">
      <alignment horizontal="center" vertical="center"/>
    </xf>
    <xf numFmtId="178" fontId="18" fillId="0" borderId="14" xfId="0" applyNumberFormat="1" applyFont="1" applyBorder="1" applyAlignment="1">
      <alignment horizontal="center" vertical="center"/>
    </xf>
    <xf numFmtId="37" fontId="18" fillId="0" borderId="14" xfId="0" applyNumberFormat="1" applyFont="1" applyBorder="1" applyAlignment="1">
      <alignment horizontal="center" vertical="center"/>
    </xf>
    <xf numFmtId="170" fontId="35" fillId="0" borderId="14" xfId="2" applyNumberFormat="1" applyFont="1" applyBorder="1" applyAlignment="1">
      <alignment horizontal="center" vertical="center"/>
    </xf>
    <xf numFmtId="0" fontId="14" fillId="23" borderId="0" xfId="7" applyFont="1" applyFill="1"/>
    <xf numFmtId="0" fontId="0" fillId="23" borderId="0" xfId="0" applyFill="1"/>
    <xf numFmtId="0" fontId="24" fillId="26" borderId="0" xfId="0" applyFont="1" applyFill="1" applyAlignment="1">
      <alignment horizontal="center" vertical="center"/>
    </xf>
    <xf numFmtId="0" fontId="17" fillId="23" borderId="0" xfId="0" applyFont="1" applyFill="1"/>
    <xf numFmtId="0" fontId="33" fillId="25" borderId="10" xfId="0" applyFont="1" applyFill="1" applyBorder="1" applyAlignment="1">
      <alignment horizontal="left" vertical="center"/>
    </xf>
    <xf numFmtId="49" fontId="32" fillId="26" borderId="0" xfId="87" quotePrefix="1" applyNumberFormat="1" applyFont="1" applyFill="1" applyAlignment="1">
      <alignment horizontal="center" vertical="center"/>
    </xf>
    <xf numFmtId="0" fontId="21" fillId="23" borderId="0" xfId="7" applyFont="1" applyFill="1"/>
    <xf numFmtId="170" fontId="19" fillId="0" borderId="14" xfId="2" applyNumberFormat="1" applyFont="1" applyBorder="1" applyAlignment="1">
      <alignment horizontal="center" vertical="center"/>
    </xf>
    <xf numFmtId="37" fontId="25" fillId="0" borderId="14" xfId="0" applyNumberFormat="1" applyFont="1" applyBorder="1" applyAlignment="1">
      <alignment horizontal="center" vertical="center"/>
    </xf>
    <xf numFmtId="170" fontId="33" fillId="25" borderId="10" xfId="2" applyNumberFormat="1" applyFont="1" applyFill="1" applyBorder="1" applyAlignment="1">
      <alignment horizontal="left" vertical="center"/>
    </xf>
    <xf numFmtId="0" fontId="28" fillId="23" borderId="0" xfId="0" applyFont="1" applyFill="1" applyAlignment="1">
      <alignment horizontal="center"/>
    </xf>
    <xf numFmtId="0" fontId="34" fillId="23" borderId="0" xfId="7" applyFont="1" applyFill="1"/>
    <xf numFmtId="0" fontId="36" fillId="23" borderId="0" xfId="0" applyFont="1" applyFill="1"/>
    <xf numFmtId="178" fontId="0" fillId="23" borderId="0" xfId="0" applyNumberFormat="1" applyFill="1"/>
    <xf numFmtId="3" fontId="0" fillId="23" borderId="0" xfId="0" applyNumberFormat="1" applyFill="1"/>
    <xf numFmtId="0" fontId="37" fillId="23" borderId="0" xfId="7" applyFont="1" applyFill="1"/>
    <xf numFmtId="165" fontId="18" fillId="0" borderId="0" xfId="60" applyFont="1" applyAlignment="1">
      <alignment horizontal="center" vertical="center"/>
    </xf>
    <xf numFmtId="165" fontId="26" fillId="0" borderId="0" xfId="60" applyFont="1" applyAlignment="1">
      <alignment horizontal="center" vertical="center"/>
    </xf>
    <xf numFmtId="0" fontId="17" fillId="0" borderId="0" xfId="60" applyNumberFormat="1" applyFont="1" applyAlignment="1">
      <alignment horizontal="center" vertical="center"/>
    </xf>
    <xf numFmtId="165" fontId="17" fillId="0" borderId="0" xfId="60" applyFont="1"/>
    <xf numFmtId="165" fontId="18" fillId="0" borderId="0" xfId="60" applyFont="1" applyAlignment="1">
      <alignment vertical="center"/>
    </xf>
    <xf numFmtId="165" fontId="27" fillId="0" borderId="0" xfId="60" applyFont="1" applyAlignment="1">
      <alignment horizontal="center"/>
    </xf>
    <xf numFmtId="9" fontId="17" fillId="0" borderId="0" xfId="2" applyFont="1" applyBorder="1" applyAlignment="1"/>
    <xf numFmtId="165" fontId="40" fillId="0" borderId="0" xfId="60" applyFont="1"/>
    <xf numFmtId="165" fontId="21" fillId="0" borderId="0" xfId="60" applyFont="1"/>
    <xf numFmtId="165" fontId="17" fillId="0" borderId="0" xfId="60" applyFont="1" applyAlignment="1">
      <alignment vertical="top"/>
    </xf>
    <xf numFmtId="165" fontId="41" fillId="0" borderId="0" xfId="60" applyFont="1"/>
    <xf numFmtId="0" fontId="26" fillId="0" borderId="0" xfId="0" applyFont="1"/>
    <xf numFmtId="170" fontId="17" fillId="0" borderId="0" xfId="2" applyNumberFormat="1" applyFont="1" applyFill="1"/>
    <xf numFmtId="165" fontId="18" fillId="0" borderId="0" xfId="60" applyFont="1"/>
    <xf numFmtId="0" fontId="17" fillId="0" borderId="0" xfId="60" applyNumberFormat="1" applyFont="1"/>
    <xf numFmtId="170" fontId="17" fillId="0" borderId="0" xfId="2" applyNumberFormat="1" applyFont="1" applyBorder="1"/>
    <xf numFmtId="171" fontId="17" fillId="0" borderId="0" xfId="1" applyNumberFormat="1" applyFont="1" applyAlignment="1">
      <alignment horizontal="center" vertical="center"/>
    </xf>
    <xf numFmtId="165" fontId="18" fillId="0" borderId="0" xfId="60" quotePrefix="1" applyFont="1"/>
    <xf numFmtId="171" fontId="17" fillId="0" borderId="0" xfId="60" applyNumberFormat="1" applyFont="1"/>
    <xf numFmtId="171" fontId="17" fillId="0" borderId="0" xfId="1" applyNumberFormat="1" applyFont="1"/>
    <xf numFmtId="3" fontId="17" fillId="0" borderId="0" xfId="60" applyNumberFormat="1" applyFont="1" applyAlignment="1">
      <alignment horizontal="center" vertical="center"/>
    </xf>
    <xf numFmtId="3" fontId="17" fillId="0" borderId="0" xfId="60" applyNumberFormat="1" applyFont="1"/>
    <xf numFmtId="172" fontId="17" fillId="0" borderId="0" xfId="60" applyNumberFormat="1" applyFont="1"/>
    <xf numFmtId="1" fontId="17" fillId="0" borderId="0" xfId="60" applyNumberFormat="1" applyFont="1" applyAlignment="1">
      <alignment horizontal="center" vertical="center"/>
    </xf>
    <xf numFmtId="173" fontId="17" fillId="0" borderId="0" xfId="60" applyNumberFormat="1" applyFont="1" applyAlignment="1">
      <alignment horizontal="center" vertical="center"/>
    </xf>
    <xf numFmtId="0" fontId="29" fillId="26" borderId="0" xfId="0" applyFont="1" applyFill="1" applyAlignment="1">
      <alignment horizontal="center" vertical="center"/>
    </xf>
    <xf numFmtId="10" fontId="17" fillId="0" borderId="0" xfId="0" applyNumberFormat="1" applyFont="1"/>
    <xf numFmtId="170" fontId="17" fillId="0" borderId="0" xfId="0" applyNumberFormat="1" applyFont="1"/>
    <xf numFmtId="166" fontId="17" fillId="0" borderId="0" xfId="0" applyNumberFormat="1" applyFont="1"/>
    <xf numFmtId="43" fontId="17" fillId="0" borderId="0" xfId="1" applyFont="1"/>
    <xf numFmtId="0" fontId="18" fillId="0" borderId="0" xfId="0" applyFont="1" applyAlignment="1">
      <alignment horizontal="center" vertical="center"/>
    </xf>
    <xf numFmtId="172" fontId="17" fillId="0" borderId="0" xfId="0" applyNumberFormat="1" applyFont="1" applyAlignment="1">
      <alignment horizontal="center" vertical="center"/>
    </xf>
    <xf numFmtId="0" fontId="25" fillId="0" borderId="0" xfId="0" applyFont="1"/>
    <xf numFmtId="43" fontId="17" fillId="0" borderId="0" xfId="0" applyNumberFormat="1" applyFont="1"/>
    <xf numFmtId="0" fontId="42" fillId="0" borderId="0" xfId="0" applyFont="1"/>
    <xf numFmtId="0" fontId="43" fillId="0" borderId="0" xfId="0" applyFont="1" applyAlignment="1">
      <alignment vertical="top" wrapText="1"/>
    </xf>
    <xf numFmtId="0" fontId="43" fillId="0" borderId="0" xfId="0" applyFont="1" applyAlignment="1">
      <alignment vertical="center" wrapText="1"/>
    </xf>
    <xf numFmtId="171" fontId="44" fillId="0" borderId="0" xfId="4" applyNumberFormat="1" applyFont="1" applyBorder="1" applyAlignment="1">
      <alignment horizontal="center" vertical="center"/>
    </xf>
    <xf numFmtId="171" fontId="32" fillId="26" borderId="6" xfId="4" applyNumberFormat="1" applyFont="1" applyFill="1" applyBorder="1" applyAlignment="1">
      <alignment horizontal="center" vertical="center"/>
    </xf>
    <xf numFmtId="171" fontId="32" fillId="26" borderId="0" xfId="4" applyNumberFormat="1" applyFont="1" applyFill="1" applyBorder="1" applyAlignment="1">
      <alignment horizontal="center" vertical="center"/>
    </xf>
    <xf numFmtId="0" fontId="14" fillId="0" borderId="0" xfId="6" applyFont="1"/>
    <xf numFmtId="0" fontId="24" fillId="0" borderId="0" xfId="0" applyFont="1" applyAlignment="1">
      <alignment horizontal="center" vertical="center"/>
    </xf>
    <xf numFmtId="171" fontId="45" fillId="25" borderId="6" xfId="4" applyNumberFormat="1" applyFont="1" applyFill="1" applyBorder="1" applyAlignment="1">
      <alignment horizontal="center" vertical="center"/>
    </xf>
    <xf numFmtId="171" fontId="45" fillId="25" borderId="0" xfId="4" applyNumberFormat="1" applyFont="1" applyFill="1" applyBorder="1" applyAlignment="1">
      <alignment horizontal="center" vertical="center"/>
    </xf>
    <xf numFmtId="3" fontId="14" fillId="25" borderId="6" xfId="1" applyNumberFormat="1" applyFont="1" applyFill="1" applyBorder="1" applyAlignment="1">
      <alignment horizontal="center" vertical="center"/>
    </xf>
    <xf numFmtId="3" fontId="31" fillId="0" borderId="11" xfId="60" applyNumberFormat="1" applyFont="1" applyBorder="1" applyAlignment="1">
      <alignment horizontal="center" vertical="center"/>
    </xf>
    <xf numFmtId="3" fontId="31" fillId="0" borderId="13" xfId="60" applyNumberFormat="1" applyFont="1" applyBorder="1" applyAlignment="1">
      <alignment horizontal="center" vertical="center"/>
    </xf>
    <xf numFmtId="167" fontId="46" fillId="25" borderId="0" xfId="1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/>
    <xf numFmtId="3" fontId="47" fillId="0" borderId="0" xfId="6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47" fillId="0" borderId="11" xfId="60" applyNumberFormat="1" applyFont="1" applyBorder="1" applyAlignment="1">
      <alignment horizontal="center" vertical="center"/>
    </xf>
    <xf numFmtId="3" fontId="47" fillId="0" borderId="13" xfId="60" applyNumberFormat="1" applyFont="1" applyBorder="1" applyAlignment="1">
      <alignment horizontal="center" vertical="center"/>
    </xf>
    <xf numFmtId="170" fontId="46" fillId="0" borderId="11" xfId="90" applyNumberFormat="1" applyFont="1" applyFill="1" applyBorder="1" applyAlignment="1">
      <alignment horizontal="center" vertical="center"/>
    </xf>
    <xf numFmtId="170" fontId="46" fillId="0" borderId="13" xfId="90" applyNumberFormat="1" applyFont="1" applyFill="1" applyBorder="1" applyAlignment="1">
      <alignment horizontal="center" vertical="center"/>
    </xf>
    <xf numFmtId="170" fontId="46" fillId="0" borderId="0" xfId="90" applyNumberFormat="1" applyFont="1" applyFill="1" applyBorder="1" applyAlignment="1">
      <alignment horizontal="center" vertical="center"/>
    </xf>
    <xf numFmtId="179" fontId="17" fillId="0" borderId="0" xfId="0" applyNumberFormat="1" applyFont="1" applyAlignment="1">
      <alignment horizontal="center" vertical="center"/>
    </xf>
    <xf numFmtId="166" fontId="46" fillId="25" borderId="0" xfId="1" applyNumberFormat="1" applyFont="1" applyFill="1" applyBorder="1" applyAlignment="1">
      <alignment horizontal="center" vertical="center"/>
    </xf>
    <xf numFmtId="0" fontId="14" fillId="0" borderId="0" xfId="89" applyFont="1" applyAlignment="1">
      <alignment horizontal="center" vertical="center"/>
    </xf>
    <xf numFmtId="171" fontId="44" fillId="0" borderId="0" xfId="88" applyNumberFormat="1" applyFont="1" applyFill="1" applyBorder="1" applyAlignment="1">
      <alignment horizontal="center" vertical="center"/>
    </xf>
    <xf numFmtId="170" fontId="17" fillId="0" borderId="0" xfId="2" applyNumberFormat="1" applyFont="1" applyAlignment="1">
      <alignment horizontal="center" vertical="center"/>
    </xf>
    <xf numFmtId="171" fontId="14" fillId="0" borderId="0" xfId="89" applyNumberFormat="1" applyFont="1" applyAlignment="1">
      <alignment horizontal="center" vertical="center"/>
    </xf>
    <xf numFmtId="179" fontId="18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170" fontId="17" fillId="0" borderId="0" xfId="0" applyNumberFormat="1" applyFont="1" applyAlignment="1">
      <alignment horizontal="center"/>
    </xf>
    <xf numFmtId="170" fontId="19" fillId="0" borderId="0" xfId="2" applyNumberFormat="1" applyFont="1" applyAlignment="1">
      <alignment horizontal="center"/>
    </xf>
    <xf numFmtId="165" fontId="48" fillId="0" borderId="0" xfId="87" applyFont="1" applyAlignment="1">
      <alignment horizontal="left" vertical="top"/>
    </xf>
    <xf numFmtId="165" fontId="17" fillId="0" borderId="0" xfId="87" applyFont="1" applyAlignment="1">
      <alignment horizontal="center"/>
    </xf>
    <xf numFmtId="165" fontId="17" fillId="0" borderId="6" xfId="87" applyFont="1" applyBorder="1"/>
    <xf numFmtId="176" fontId="17" fillId="0" borderId="0" xfId="0" applyNumberFormat="1" applyFont="1"/>
    <xf numFmtId="166" fontId="19" fillId="0" borderId="0" xfId="87" applyNumberFormat="1" applyFont="1" applyAlignment="1">
      <alignment horizontal="center"/>
    </xf>
    <xf numFmtId="0" fontId="49" fillId="0" borderId="0" xfId="0" applyFont="1" applyAlignment="1">
      <alignment horizontal="center" vertical="top"/>
    </xf>
    <xf numFmtId="0" fontId="50" fillId="0" borderId="0" xfId="0" applyFont="1" applyAlignment="1">
      <alignment horizontal="center" vertical="top"/>
    </xf>
    <xf numFmtId="0" fontId="18" fillId="25" borderId="10" xfId="0" applyFont="1" applyFill="1" applyBorder="1" applyAlignment="1">
      <alignment horizontal="left" vertical="center"/>
    </xf>
    <xf numFmtId="39" fontId="17" fillId="0" borderId="14" xfId="0" applyNumberFormat="1" applyFont="1" applyBorder="1" applyAlignment="1">
      <alignment horizontal="center" vertical="center"/>
    </xf>
    <xf numFmtId="0" fontId="51" fillId="0" borderId="0" xfId="0" applyFont="1"/>
    <xf numFmtId="0" fontId="28" fillId="0" borderId="0" xfId="0" applyFont="1" applyAlignment="1">
      <alignment horizontal="center"/>
    </xf>
    <xf numFmtId="0" fontId="47" fillId="0" borderId="0" xfId="0" applyFont="1"/>
    <xf numFmtId="0" fontId="34" fillId="0" borderId="0" xfId="7" applyFont="1"/>
    <xf numFmtId="0" fontId="37" fillId="0" borderId="0" xfId="7" applyFont="1"/>
    <xf numFmtId="0" fontId="18" fillId="0" borderId="0" xfId="0" applyFont="1"/>
    <xf numFmtId="0" fontId="52" fillId="0" borderId="0" xfId="0" applyFont="1"/>
    <xf numFmtId="0" fontId="53" fillId="0" borderId="0" xfId="0" applyFont="1"/>
    <xf numFmtId="170" fontId="33" fillId="25" borderId="10" xfId="2" applyNumberFormat="1" applyFont="1" applyFill="1" applyBorder="1" applyAlignment="1">
      <alignment horizontal="right" vertical="center"/>
    </xf>
    <xf numFmtId="170" fontId="19" fillId="0" borderId="0" xfId="2" applyNumberFormat="1" applyFont="1"/>
    <xf numFmtId="170" fontId="54" fillId="0" borderId="0" xfId="2" applyNumberFormat="1" applyFont="1"/>
    <xf numFmtId="3" fontId="18" fillId="0" borderId="14" xfId="0" applyNumberFormat="1" applyFont="1" applyBorder="1" applyAlignment="1">
      <alignment horizontal="center" vertical="center"/>
    </xf>
    <xf numFmtId="178" fontId="18" fillId="0" borderId="0" xfId="0" applyNumberFormat="1" applyFont="1"/>
    <xf numFmtId="3" fontId="17" fillId="0" borderId="14" xfId="0" applyNumberFormat="1" applyFont="1" applyBorder="1" applyAlignment="1">
      <alignment horizontal="center" vertical="center"/>
    </xf>
    <xf numFmtId="178" fontId="17" fillId="0" borderId="0" xfId="0" applyNumberFormat="1" applyFont="1"/>
    <xf numFmtId="0" fontId="42" fillId="25" borderId="10" xfId="0" applyFont="1" applyFill="1" applyBorder="1" applyAlignment="1">
      <alignment horizontal="left" vertical="center"/>
    </xf>
    <xf numFmtId="165" fontId="42" fillId="25" borderId="10" xfId="60" applyFont="1" applyFill="1" applyBorder="1" applyAlignment="1">
      <alignment horizontal="right" vertical="center"/>
    </xf>
    <xf numFmtId="0" fontId="55" fillId="0" borderId="0" xfId="0" applyFont="1" applyAlignment="1">
      <alignment vertical="center"/>
    </xf>
    <xf numFmtId="0" fontId="55" fillId="0" borderId="0" xfId="0" applyFont="1"/>
    <xf numFmtId="0" fontId="56" fillId="0" borderId="0" xfId="0" applyFont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23" borderId="0" xfId="0" applyFont="1" applyFill="1"/>
    <xf numFmtId="170" fontId="55" fillId="23" borderId="0" xfId="2" applyNumberFormat="1" applyFont="1" applyFill="1" applyBorder="1" applyAlignment="1">
      <alignment horizontal="center" vertical="center"/>
    </xf>
    <xf numFmtId="0" fontId="61" fillId="23" borderId="0" xfId="0" applyFont="1" applyFill="1" applyAlignment="1">
      <alignment horizontal="center" vertical="center"/>
    </xf>
    <xf numFmtId="166" fontId="55" fillId="23" borderId="0" xfId="0" applyNumberFormat="1" applyFont="1" applyFill="1" applyAlignment="1">
      <alignment horizontal="center" vertical="center"/>
    </xf>
    <xf numFmtId="0" fontId="5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1" fillId="0" borderId="0" xfId="0" applyFont="1" applyAlignment="1">
      <alignment vertical="top"/>
    </xf>
    <xf numFmtId="165" fontId="55" fillId="0" borderId="0" xfId="60" applyFont="1"/>
    <xf numFmtId="170" fontId="55" fillId="0" borderId="0" xfId="2" applyNumberFormat="1" applyFont="1" applyAlignment="1">
      <alignment vertical="top"/>
    </xf>
    <xf numFmtId="10" fontId="55" fillId="0" borderId="0" xfId="0" applyNumberFormat="1" applyFont="1"/>
    <xf numFmtId="170" fontId="55" fillId="0" borderId="0" xfId="0" applyNumberFormat="1" applyFont="1"/>
    <xf numFmtId="166" fontId="55" fillId="0" borderId="0" xfId="0" applyNumberFormat="1" applyFont="1"/>
    <xf numFmtId="3" fontId="55" fillId="0" borderId="0" xfId="0" applyNumberFormat="1" applyFont="1"/>
    <xf numFmtId="4" fontId="55" fillId="0" borderId="0" xfId="0" applyNumberFormat="1" applyFont="1"/>
    <xf numFmtId="172" fontId="55" fillId="0" borderId="0" xfId="0" applyNumberFormat="1" applyFont="1"/>
    <xf numFmtId="171" fontId="55" fillId="0" borderId="0" xfId="1" applyNumberFormat="1" applyFont="1"/>
    <xf numFmtId="170" fontId="55" fillId="0" borderId="0" xfId="2" applyNumberFormat="1" applyFont="1"/>
    <xf numFmtId="174" fontId="55" fillId="0" borderId="0" xfId="0" applyNumberFormat="1" applyFont="1"/>
    <xf numFmtId="43" fontId="55" fillId="0" borderId="0" xfId="1" applyFont="1"/>
    <xf numFmtId="0" fontId="62" fillId="0" borderId="0" xfId="0" applyFont="1" applyAlignment="1">
      <alignment horizontal="center"/>
    </xf>
    <xf numFmtId="0" fontId="62" fillId="0" borderId="0" xfId="0" applyFont="1"/>
    <xf numFmtId="0" fontId="56" fillId="0" borderId="0" xfId="0" applyFont="1" applyAlignment="1">
      <alignment horizontal="center" vertical="center"/>
    </xf>
    <xf numFmtId="172" fontId="55" fillId="0" borderId="0" xfId="0" applyNumberFormat="1" applyFont="1" applyAlignment="1">
      <alignment horizontal="center" vertical="center"/>
    </xf>
    <xf numFmtId="172" fontId="55" fillId="0" borderId="0" xfId="2" applyNumberFormat="1" applyFont="1" applyAlignment="1">
      <alignment horizontal="center" vertical="center"/>
    </xf>
    <xf numFmtId="0" fontId="59" fillId="0" borderId="0" xfId="0" applyFont="1"/>
    <xf numFmtId="0" fontId="63" fillId="0" borderId="0" xfId="0" applyFont="1" applyAlignment="1">
      <alignment horizontal="left" vertical="center"/>
    </xf>
    <xf numFmtId="169" fontId="55" fillId="0" borderId="0" xfId="0" applyNumberFormat="1" applyFont="1"/>
    <xf numFmtId="168" fontId="55" fillId="0" borderId="0" xfId="0" applyNumberFormat="1" applyFont="1" applyAlignment="1">
      <alignment horizontal="center"/>
    </xf>
    <xf numFmtId="166" fontId="55" fillId="0" borderId="0" xfId="0" applyNumberFormat="1" applyFont="1" applyAlignment="1">
      <alignment horizontal="center"/>
    </xf>
    <xf numFmtId="0" fontId="60" fillId="0" borderId="0" xfId="0" applyFont="1" applyAlignment="1">
      <alignment horizontal="left" vertical="center"/>
    </xf>
    <xf numFmtId="170" fontId="55" fillId="0" borderId="0" xfId="2" applyNumberFormat="1" applyFont="1" applyAlignment="1">
      <alignment horizontal="center"/>
    </xf>
    <xf numFmtId="0" fontId="41" fillId="0" borderId="0" xfId="0" applyFont="1" applyAlignment="1">
      <alignment vertical="top"/>
    </xf>
    <xf numFmtId="0" fontId="17" fillId="0" borderId="0" xfId="0" applyFont="1" applyAlignment="1">
      <alignment wrapText="1"/>
    </xf>
    <xf numFmtId="180" fontId="17" fillId="0" borderId="0" xfId="2" applyNumberFormat="1" applyFont="1"/>
    <xf numFmtId="0" fontId="22" fillId="0" borderId="0" xfId="0" applyFont="1" applyAlignment="1">
      <alignment vertical="top"/>
    </xf>
    <xf numFmtId="0" fontId="39" fillId="23" borderId="0" xfId="0" applyFont="1" applyFill="1"/>
    <xf numFmtId="0" fontId="58" fillId="23" borderId="9" xfId="0" applyFont="1" applyFill="1" applyBorder="1" applyAlignment="1">
      <alignment vertical="center"/>
    </xf>
    <xf numFmtId="0" fontId="55" fillId="23" borderId="0" xfId="0" applyFont="1" applyFill="1" applyAlignment="1">
      <alignment vertical="center"/>
    </xf>
    <xf numFmtId="165" fontId="73" fillId="0" borderId="22" xfId="60" applyFont="1" applyBorder="1" applyAlignment="1">
      <alignment vertical="center"/>
    </xf>
    <xf numFmtId="0" fontId="55" fillId="23" borderId="10" xfId="0" applyFont="1" applyFill="1" applyBorder="1" applyAlignment="1">
      <alignment vertical="center"/>
    </xf>
    <xf numFmtId="0" fontId="80" fillId="0" borderId="0" xfId="0" applyFont="1" applyAlignment="1">
      <alignment horizontal="left" vertical="center"/>
    </xf>
    <xf numFmtId="0" fontId="55" fillId="23" borderId="9" xfId="0" applyFont="1" applyFill="1" applyBorder="1"/>
    <xf numFmtId="166" fontId="75" fillId="28" borderId="0" xfId="0" applyNumberFormat="1" applyFont="1" applyFill="1" applyAlignment="1">
      <alignment horizontal="center" vertical="center"/>
    </xf>
    <xf numFmtId="165" fontId="100" fillId="0" borderId="0" xfId="60" applyFont="1" applyAlignment="1">
      <alignment vertical="top"/>
    </xf>
    <xf numFmtId="0" fontId="55" fillId="23" borderId="12" xfId="0" applyFont="1" applyFill="1" applyBorder="1"/>
    <xf numFmtId="0" fontId="55" fillId="23" borderId="9" xfId="0" applyFont="1" applyFill="1" applyBorder="1" applyAlignment="1">
      <alignment horizontal="left" vertical="center"/>
    </xf>
    <xf numFmtId="0" fontId="22" fillId="0" borderId="0" xfId="0" applyFont="1" applyAlignment="1">
      <alignment vertical="top" wrapText="1"/>
    </xf>
    <xf numFmtId="0" fontId="57" fillId="23" borderId="9" xfId="0" applyFont="1" applyFill="1" applyBorder="1"/>
    <xf numFmtId="0" fontId="80" fillId="0" borderId="20" xfId="0" applyFont="1" applyBorder="1" applyAlignment="1">
      <alignment horizontal="left" vertical="center"/>
    </xf>
    <xf numFmtId="165" fontId="73" fillId="0" borderId="22" xfId="60" applyFont="1" applyBorder="1" applyAlignment="1">
      <alignment horizontal="center" vertical="center"/>
    </xf>
    <xf numFmtId="0" fontId="39" fillId="23" borderId="9" xfId="0" applyFont="1" applyFill="1" applyBorder="1"/>
    <xf numFmtId="0" fontId="58" fillId="23" borderId="10" xfId="0" applyFont="1" applyFill="1" applyBorder="1" applyAlignment="1">
      <alignment vertical="center"/>
    </xf>
    <xf numFmtId="165" fontId="27" fillId="23" borderId="0" xfId="60" applyFont="1" applyFill="1" applyAlignment="1">
      <alignment horizontal="center" vertical="center"/>
    </xf>
    <xf numFmtId="0" fontId="55" fillId="23" borderId="0" xfId="0" applyFont="1" applyFill="1" applyAlignment="1">
      <alignment vertical="top"/>
    </xf>
    <xf numFmtId="0" fontId="39" fillId="23" borderId="15" xfId="0" applyFont="1" applyFill="1" applyBorder="1"/>
    <xf numFmtId="0" fontId="55" fillId="23" borderId="10" xfId="0" applyFont="1" applyFill="1" applyBorder="1"/>
    <xf numFmtId="165" fontId="68" fillId="23" borderId="0" xfId="60" applyFont="1" applyFill="1" applyAlignment="1">
      <alignment horizontal="left" vertical="center"/>
    </xf>
    <xf numFmtId="165" fontId="38" fillId="23" borderId="22" xfId="60" applyFont="1" applyFill="1" applyBorder="1" applyAlignment="1">
      <alignment vertical="center"/>
    </xf>
    <xf numFmtId="0" fontId="20" fillId="23" borderId="0" xfId="0" applyFont="1" applyFill="1" applyAlignment="1">
      <alignment vertical="center"/>
    </xf>
    <xf numFmtId="0" fontId="68" fillId="23" borderId="0" xfId="0" applyFont="1" applyFill="1" applyAlignment="1">
      <alignment vertical="center"/>
    </xf>
    <xf numFmtId="0" fontId="39" fillId="23" borderId="10" xfId="0" applyFont="1" applyFill="1" applyBorder="1"/>
    <xf numFmtId="0" fontId="76" fillId="0" borderId="0" xfId="0" applyFont="1" applyAlignment="1">
      <alignment horizontal="left" vertical="center"/>
    </xf>
    <xf numFmtId="0" fontId="66" fillId="0" borderId="0" xfId="0" applyFont="1"/>
    <xf numFmtId="0" fontId="66" fillId="0" borderId="0" xfId="0" applyFont="1" applyAlignment="1">
      <alignment vertical="top"/>
    </xf>
    <xf numFmtId="0" fontId="67" fillId="0" borderId="0" xfId="0" applyFont="1" applyAlignment="1">
      <alignment vertical="top"/>
    </xf>
    <xf numFmtId="0" fontId="64" fillId="23" borderId="0" xfId="0" applyFont="1" applyFill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0" xfId="0" applyFont="1"/>
    <xf numFmtId="170" fontId="72" fillId="0" borderId="0" xfId="2" applyNumberFormat="1" applyFont="1"/>
    <xf numFmtId="0" fontId="72" fillId="0" borderId="0" xfId="0" applyFont="1" applyAlignment="1">
      <alignment vertical="top"/>
    </xf>
    <xf numFmtId="172" fontId="72" fillId="0" borderId="0" xfId="0" applyNumberFormat="1" applyFont="1"/>
    <xf numFmtId="165" fontId="73" fillId="0" borderId="17" xfId="60" applyFont="1" applyBorder="1" applyAlignment="1">
      <alignment horizontal="center" vertical="center"/>
    </xf>
    <xf numFmtId="0" fontId="74" fillId="0" borderId="0" xfId="0" applyFont="1" applyAlignment="1">
      <alignment vertical="top"/>
    </xf>
    <xf numFmtId="169" fontId="66" fillId="0" borderId="0" xfId="0" applyNumberFormat="1" applyFont="1" applyAlignment="1">
      <alignment vertical="top"/>
    </xf>
    <xf numFmtId="0" fontId="69" fillId="0" borderId="0" xfId="0" applyFont="1"/>
    <xf numFmtId="165" fontId="68" fillId="0" borderId="0" xfId="60" applyFont="1" applyAlignment="1">
      <alignment horizontal="left" vertical="center"/>
    </xf>
    <xf numFmtId="0" fontId="79" fillId="0" borderId="16" xfId="0" applyFont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77" fillId="0" borderId="0" xfId="0" applyFont="1" applyAlignment="1">
      <alignment horizontal="left" vertical="center"/>
    </xf>
    <xf numFmtId="0" fontId="80" fillId="0" borderId="0" xfId="0" applyFont="1" applyAlignment="1">
      <alignment vertical="center"/>
    </xf>
    <xf numFmtId="0" fontId="79" fillId="0" borderId="0" xfId="0" applyFont="1" applyAlignment="1">
      <alignment horizontal="left" vertical="center"/>
    </xf>
    <xf numFmtId="0" fontId="82" fillId="0" borderId="0" xfId="0" applyFont="1" applyAlignment="1">
      <alignment vertical="center"/>
    </xf>
    <xf numFmtId="0" fontId="82" fillId="28" borderId="0" xfId="0" applyFont="1" applyFill="1" applyAlignment="1">
      <alignment vertical="center"/>
    </xf>
    <xf numFmtId="172" fontId="75" fillId="0" borderId="0" xfId="0" applyNumberFormat="1" applyFont="1" applyAlignment="1">
      <alignment horizontal="center" vertical="center"/>
    </xf>
    <xf numFmtId="172" fontId="76" fillId="0" borderId="0" xfId="0" applyNumberFormat="1" applyFont="1" applyAlignment="1">
      <alignment horizontal="center" vertical="center"/>
    </xf>
    <xf numFmtId="170" fontId="75" fillId="0" borderId="0" xfId="2" applyNumberFormat="1" applyFont="1" applyFill="1" applyBorder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8" fillId="28" borderId="0" xfId="0" applyFont="1" applyFill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83" fillId="0" borderId="0" xfId="0" applyFont="1" applyAlignment="1">
      <alignment horizontal="left" vertical="center"/>
    </xf>
    <xf numFmtId="172" fontId="72" fillId="0" borderId="0" xfId="0" applyNumberFormat="1" applyFont="1" applyAlignment="1">
      <alignment horizontal="center" vertical="center"/>
    </xf>
    <xf numFmtId="166" fontId="72" fillId="28" borderId="0" xfId="0" applyNumberFormat="1" applyFont="1" applyFill="1" applyAlignment="1">
      <alignment horizontal="center" vertical="center"/>
    </xf>
    <xf numFmtId="0" fontId="76" fillId="0" borderId="0" xfId="0" applyFont="1" applyAlignment="1">
      <alignment horizontal="center" vertical="center"/>
    </xf>
    <xf numFmtId="177" fontId="76" fillId="23" borderId="0" xfId="60" applyNumberFormat="1" applyFont="1" applyFill="1" applyAlignment="1">
      <alignment horizontal="left" vertical="center"/>
    </xf>
    <xf numFmtId="177" fontId="75" fillId="23" borderId="0" xfId="60" applyNumberFormat="1" applyFont="1" applyFill="1" applyAlignment="1">
      <alignment horizontal="center" vertical="center"/>
    </xf>
    <xf numFmtId="166" fontId="80" fillId="28" borderId="0" xfId="2" applyNumberFormat="1" applyFont="1" applyFill="1" applyBorder="1" applyAlignment="1">
      <alignment horizontal="center" vertical="center"/>
    </xf>
    <xf numFmtId="173" fontId="75" fillId="23" borderId="0" xfId="60" applyNumberFormat="1" applyFont="1" applyFill="1" applyAlignment="1">
      <alignment horizontal="center" vertical="center"/>
    </xf>
    <xf numFmtId="165" fontId="85" fillId="0" borderId="17" xfId="60" applyFont="1" applyBorder="1" applyAlignment="1">
      <alignment horizontal="left" vertical="center"/>
    </xf>
    <xf numFmtId="0" fontId="79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0" fontId="72" fillId="0" borderId="10" xfId="0" applyFont="1" applyBorder="1" applyAlignment="1">
      <alignment vertical="center"/>
    </xf>
    <xf numFmtId="0" fontId="86" fillId="0" borderId="0" xfId="0" applyFont="1" applyAlignment="1">
      <alignment horizontal="center" vertical="center"/>
    </xf>
    <xf numFmtId="0" fontId="76" fillId="0" borderId="0" xfId="89" applyFont="1" applyAlignment="1">
      <alignment vertical="center"/>
    </xf>
    <xf numFmtId="0" fontId="75" fillId="0" borderId="0" xfId="89" applyFont="1" applyAlignment="1">
      <alignment vertical="center"/>
    </xf>
    <xf numFmtId="165" fontId="75" fillId="0" borderId="0" xfId="60" applyFont="1" applyAlignment="1">
      <alignment vertical="center"/>
    </xf>
    <xf numFmtId="10" fontId="75" fillId="0" borderId="0" xfId="2" applyNumberFormat="1" applyFont="1" applyFill="1" applyBorder="1" applyAlignment="1">
      <alignment vertical="center"/>
    </xf>
    <xf numFmtId="0" fontId="75" fillId="0" borderId="0" xfId="0" applyFont="1" applyAlignment="1">
      <alignment horizontal="center"/>
    </xf>
    <xf numFmtId="165" fontId="72" fillId="0" borderId="0" xfId="87" applyFont="1" applyAlignment="1">
      <alignment vertical="center"/>
    </xf>
    <xf numFmtId="165" fontId="79" fillId="0" borderId="0" xfId="87" applyFont="1" applyAlignment="1">
      <alignment vertical="center"/>
    </xf>
    <xf numFmtId="165" fontId="87" fillId="0" borderId="0" xfId="87" applyFont="1" applyAlignment="1">
      <alignment vertical="center"/>
    </xf>
    <xf numFmtId="165" fontId="86" fillId="0" borderId="0" xfId="87" applyFont="1" applyAlignment="1">
      <alignment vertical="center"/>
    </xf>
    <xf numFmtId="165" fontId="73" fillId="28" borderId="0" xfId="87" applyFont="1" applyFill="1" applyAlignment="1">
      <alignment horizontal="center" vertical="center"/>
    </xf>
    <xf numFmtId="37" fontId="72" fillId="0" borderId="0" xfId="87" applyNumberFormat="1" applyFont="1" applyAlignment="1">
      <alignment horizontal="center" vertical="center"/>
    </xf>
    <xf numFmtId="3" fontId="72" fillId="28" borderId="0" xfId="87" applyNumberFormat="1" applyFont="1" applyFill="1" applyAlignment="1">
      <alignment horizontal="center" vertical="center"/>
    </xf>
    <xf numFmtId="166" fontId="84" fillId="28" borderId="0" xfId="87" applyNumberFormat="1" applyFont="1" applyFill="1" applyAlignment="1">
      <alignment horizontal="center" vertical="center"/>
    </xf>
    <xf numFmtId="165" fontId="73" fillId="0" borderId="0" xfId="87" applyFont="1" applyAlignment="1">
      <alignment vertical="center"/>
    </xf>
    <xf numFmtId="165" fontId="83" fillId="0" borderId="0" xfId="87" applyFont="1" applyAlignment="1">
      <alignment vertical="center"/>
    </xf>
    <xf numFmtId="0" fontId="75" fillId="0" borderId="0" xfId="0" applyFont="1" applyAlignment="1">
      <alignment horizontal="left"/>
    </xf>
    <xf numFmtId="37" fontId="75" fillId="0" borderId="0" xfId="0" applyNumberFormat="1" applyFont="1" applyAlignment="1">
      <alignment horizontal="center" vertical="center"/>
    </xf>
    <xf numFmtId="165" fontId="75" fillId="0" borderId="16" xfId="60" applyFont="1" applyBorder="1" applyAlignment="1">
      <alignment vertical="center"/>
    </xf>
    <xf numFmtId="0" fontId="93" fillId="0" borderId="0" xfId="0" applyFont="1" applyAlignment="1">
      <alignment vertical="top"/>
    </xf>
    <xf numFmtId="3" fontId="76" fillId="0" borderId="0" xfId="60" applyNumberFormat="1" applyFont="1" applyAlignment="1">
      <alignment horizontal="center" vertical="center"/>
    </xf>
    <xf numFmtId="3" fontId="75" fillId="0" borderId="0" xfId="60" applyNumberFormat="1" applyFont="1" applyAlignment="1">
      <alignment horizontal="center" vertical="center"/>
    </xf>
    <xf numFmtId="170" fontId="80" fillId="0" borderId="0" xfId="2" applyNumberFormat="1" applyFont="1" applyFill="1" applyBorder="1" applyAlignment="1">
      <alignment horizontal="center" vertical="center"/>
    </xf>
    <xf numFmtId="170" fontId="80" fillId="0" borderId="0" xfId="90" applyNumberFormat="1" applyFont="1" applyFill="1" applyBorder="1" applyAlignment="1">
      <alignment horizontal="center" vertical="center"/>
    </xf>
    <xf numFmtId="3" fontId="75" fillId="0" borderId="0" xfId="89" applyNumberFormat="1" applyFont="1" applyAlignment="1">
      <alignment horizontal="center" vertical="center"/>
    </xf>
    <xf numFmtId="0" fontId="79" fillId="0" borderId="0" xfId="0" applyFont="1"/>
    <xf numFmtId="39" fontId="75" fillId="0" borderId="0" xfId="0" applyNumberFormat="1" applyFont="1" applyAlignment="1">
      <alignment horizontal="center" vertical="center"/>
    </xf>
    <xf numFmtId="0" fontId="94" fillId="0" borderId="21" xfId="0" applyFont="1" applyBorder="1"/>
    <xf numFmtId="49" fontId="90" fillId="0" borderId="16" xfId="87" quotePrefix="1" applyNumberFormat="1" applyFont="1" applyBorder="1" applyAlignment="1">
      <alignment horizontal="center" vertical="center"/>
    </xf>
    <xf numFmtId="0" fontId="79" fillId="0" borderId="16" xfId="87" quotePrefix="1" applyNumberFormat="1" applyFont="1" applyBorder="1" applyAlignment="1">
      <alignment horizontal="center" vertical="center"/>
    </xf>
    <xf numFmtId="165" fontId="79" fillId="0" borderId="16" xfId="87" applyFont="1" applyBorder="1" applyAlignment="1">
      <alignment vertical="center"/>
    </xf>
    <xf numFmtId="165" fontId="79" fillId="28" borderId="16" xfId="87" applyFont="1" applyFill="1" applyBorder="1" applyAlignment="1">
      <alignment horizontal="center" vertical="center"/>
    </xf>
    <xf numFmtId="165" fontId="73" fillId="0" borderId="16" xfId="87" applyFont="1" applyBorder="1" applyAlignment="1">
      <alignment vertical="center"/>
    </xf>
    <xf numFmtId="0" fontId="87" fillId="0" borderId="16" xfId="0" applyFont="1" applyBorder="1" applyAlignment="1">
      <alignment vertical="center"/>
    </xf>
    <xf numFmtId="37" fontId="72" fillId="0" borderId="16" xfId="87" applyNumberFormat="1" applyFont="1" applyBorder="1" applyAlignment="1">
      <alignment horizontal="center" vertical="center"/>
    </xf>
    <xf numFmtId="3" fontId="72" fillId="28" borderId="16" xfId="87" applyNumberFormat="1" applyFont="1" applyFill="1" applyBorder="1" applyAlignment="1">
      <alignment horizontal="center" vertical="center"/>
    </xf>
    <xf numFmtId="166" fontId="84" fillId="28" borderId="16" xfId="87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49" fontId="79" fillId="0" borderId="21" xfId="87" quotePrefix="1" applyNumberFormat="1" applyFont="1" applyBorder="1" applyAlignment="1">
      <alignment horizontal="center" vertical="center"/>
    </xf>
    <xf numFmtId="165" fontId="65" fillId="0" borderId="21" xfId="87" applyFont="1" applyBorder="1" applyAlignment="1">
      <alignment vertical="center"/>
    </xf>
    <xf numFmtId="0" fontId="76" fillId="0" borderId="0" xfId="89" applyFont="1" applyAlignment="1">
      <alignment vertical="center" wrapText="1"/>
    </xf>
    <xf numFmtId="0" fontId="79" fillId="0" borderId="18" xfId="60" applyNumberFormat="1" applyFont="1" applyBorder="1" applyAlignment="1">
      <alignment horizontal="center" vertical="center"/>
    </xf>
    <xf numFmtId="0" fontId="79" fillId="28" borderId="18" xfId="0" applyFont="1" applyFill="1" applyBorder="1" applyAlignment="1">
      <alignment horizontal="center" vertical="center"/>
    </xf>
    <xf numFmtId="165" fontId="75" fillId="0" borderId="0" xfId="87" applyFont="1" applyAlignment="1">
      <alignment vertical="center"/>
    </xf>
    <xf numFmtId="37" fontId="75" fillId="0" borderId="0" xfId="87" applyNumberFormat="1" applyFont="1" applyAlignment="1">
      <alignment horizontal="center" vertical="center"/>
    </xf>
    <xf numFmtId="3" fontId="75" fillId="28" borderId="0" xfId="87" applyNumberFormat="1" applyFont="1" applyFill="1" applyAlignment="1">
      <alignment horizontal="center" vertical="center"/>
    </xf>
    <xf numFmtId="166" fontId="80" fillId="28" borderId="0" xfId="87" applyNumberFormat="1" applyFont="1" applyFill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173" fontId="75" fillId="23" borderId="20" xfId="60" applyNumberFormat="1" applyFont="1" applyFill="1" applyBorder="1" applyAlignment="1">
      <alignment horizontal="center" vertical="center"/>
    </xf>
    <xf numFmtId="166" fontId="80" fillId="28" borderId="20" xfId="2" applyNumberFormat="1" applyFont="1" applyFill="1" applyBorder="1" applyAlignment="1">
      <alignment horizontal="center" vertical="center"/>
    </xf>
    <xf numFmtId="0" fontId="79" fillId="0" borderId="19" xfId="60" applyNumberFormat="1" applyFont="1" applyBorder="1" applyAlignment="1">
      <alignment horizontal="center" vertical="center"/>
    </xf>
    <xf numFmtId="0" fontId="65" fillId="0" borderId="19" xfId="0" applyFont="1" applyBorder="1" applyAlignment="1">
      <alignment horizontal="center" vertical="center"/>
    </xf>
    <xf numFmtId="0" fontId="79" fillId="28" borderId="19" xfId="0" applyFont="1" applyFill="1" applyBorder="1" applyAlignment="1">
      <alignment horizontal="center" vertical="center"/>
    </xf>
    <xf numFmtId="170" fontId="75" fillId="0" borderId="20" xfId="2" applyNumberFormat="1" applyFont="1" applyFill="1" applyBorder="1" applyAlignment="1">
      <alignment horizontal="center" vertical="center"/>
    </xf>
    <xf numFmtId="0" fontId="76" fillId="0" borderId="20" xfId="0" applyFont="1" applyBorder="1" applyAlignment="1">
      <alignment horizontal="center" vertical="center"/>
    </xf>
    <xf numFmtId="166" fontId="75" fillId="28" borderId="20" xfId="0" quotePrefix="1" applyNumberFormat="1" applyFont="1" applyFill="1" applyBorder="1" applyAlignment="1">
      <alignment horizontal="center" vertical="center"/>
    </xf>
    <xf numFmtId="0" fontId="70" fillId="0" borderId="0" xfId="0" applyFont="1"/>
    <xf numFmtId="0" fontId="104" fillId="0" borderId="16" xfId="0" applyFont="1" applyBorder="1" applyAlignment="1">
      <alignment horizontal="center" vertical="center"/>
    </xf>
    <xf numFmtId="3" fontId="105" fillId="0" borderId="0" xfId="0" applyNumberFormat="1" applyFont="1" applyAlignment="1">
      <alignment horizontal="center" vertical="center"/>
    </xf>
    <xf numFmtId="0" fontId="105" fillId="0" borderId="0" xfId="0" applyFont="1"/>
    <xf numFmtId="3" fontId="69" fillId="0" borderId="0" xfId="0" applyNumberFormat="1" applyFont="1" applyAlignment="1">
      <alignment horizontal="center" vertical="center"/>
    </xf>
    <xf numFmtId="3" fontId="105" fillId="0" borderId="16" xfId="0" applyNumberFormat="1" applyFont="1" applyBorder="1" applyAlignment="1">
      <alignment horizontal="center" vertical="center"/>
    </xf>
    <xf numFmtId="171" fontId="79" fillId="28" borderId="16" xfId="4" applyNumberFormat="1" applyFont="1" applyFill="1" applyBorder="1" applyAlignment="1">
      <alignment horizontal="center" vertical="center"/>
    </xf>
    <xf numFmtId="0" fontId="29" fillId="23" borderId="0" xfId="0" applyFont="1" applyFill="1"/>
    <xf numFmtId="0" fontId="38" fillId="23" borderId="0" xfId="6" applyFont="1" applyFill="1"/>
    <xf numFmtId="171" fontId="95" fillId="28" borderId="0" xfId="4" applyNumberFormat="1" applyFont="1" applyFill="1" applyBorder="1" applyAlignment="1">
      <alignment horizontal="center" vertical="center"/>
    </xf>
    <xf numFmtId="3" fontId="75" fillId="28" borderId="0" xfId="1" applyNumberFormat="1" applyFont="1" applyFill="1" applyBorder="1" applyAlignment="1">
      <alignment horizontal="center" vertical="center"/>
    </xf>
    <xf numFmtId="166" fontId="80" fillId="28" borderId="0" xfId="1" applyNumberFormat="1" applyFont="1" applyFill="1" applyBorder="1" applyAlignment="1">
      <alignment horizontal="center" vertical="center"/>
    </xf>
    <xf numFmtId="171" fontId="76" fillId="0" borderId="0" xfId="88" applyNumberFormat="1" applyFont="1" applyFill="1" applyBorder="1" applyAlignment="1">
      <alignment horizontal="center" vertical="center"/>
    </xf>
    <xf numFmtId="170" fontId="80" fillId="0" borderId="25" xfId="2" applyNumberFormat="1" applyFont="1" applyFill="1" applyBorder="1" applyAlignment="1">
      <alignment horizontal="center" vertical="center"/>
    </xf>
    <xf numFmtId="0" fontId="75" fillId="0" borderId="25" xfId="0" applyFont="1" applyBorder="1" applyAlignment="1">
      <alignment horizontal="center" vertical="center"/>
    </xf>
    <xf numFmtId="3" fontId="75" fillId="28" borderId="25" xfId="1" applyNumberFormat="1" applyFont="1" applyFill="1" applyBorder="1" applyAlignment="1">
      <alignment horizontal="center" vertical="center"/>
    </xf>
    <xf numFmtId="166" fontId="80" fillId="28" borderId="25" xfId="1" applyNumberFormat="1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70" fontId="46" fillId="0" borderId="26" xfId="2" applyNumberFormat="1" applyFont="1" applyFill="1" applyBorder="1" applyAlignment="1">
      <alignment horizontal="center" vertical="center"/>
    </xf>
    <xf numFmtId="170" fontId="46" fillId="0" borderId="27" xfId="2" applyNumberFormat="1" applyFont="1" applyFill="1" applyBorder="1" applyAlignment="1">
      <alignment horizontal="center" vertical="center"/>
    </xf>
    <xf numFmtId="3" fontId="14" fillId="25" borderId="28" xfId="1" applyNumberFormat="1" applyFont="1" applyFill="1" applyBorder="1" applyAlignment="1">
      <alignment horizontal="center" vertical="center"/>
    </xf>
    <xf numFmtId="167" fontId="46" fillId="25" borderId="25" xfId="1" applyNumberFormat="1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/>
    </xf>
    <xf numFmtId="0" fontId="17" fillId="23" borderId="25" xfId="0" applyFont="1" applyFill="1" applyBorder="1"/>
    <xf numFmtId="3" fontId="47" fillId="0" borderId="23" xfId="60" applyNumberFormat="1" applyFont="1" applyBorder="1" applyAlignment="1">
      <alignment horizontal="center" vertical="center"/>
    </xf>
    <xf numFmtId="3" fontId="47" fillId="0" borderId="24" xfId="60" applyNumberFormat="1" applyFont="1" applyBorder="1" applyAlignment="1">
      <alignment horizontal="center" vertical="center"/>
    </xf>
    <xf numFmtId="3" fontId="31" fillId="0" borderId="0" xfId="60" applyNumberFormat="1" applyFont="1" applyAlignment="1">
      <alignment horizontal="center" vertical="center"/>
    </xf>
    <xf numFmtId="3" fontId="14" fillId="25" borderId="0" xfId="1" applyNumberFormat="1" applyFont="1" applyFill="1" applyBorder="1" applyAlignment="1">
      <alignment horizontal="center" vertical="center"/>
    </xf>
    <xf numFmtId="165" fontId="17" fillId="23" borderId="0" xfId="87" applyFont="1" applyFill="1"/>
    <xf numFmtId="165" fontId="48" fillId="23" borderId="0" xfId="87" applyFont="1" applyFill="1" applyAlignment="1">
      <alignment horizontal="left" vertical="top"/>
    </xf>
    <xf numFmtId="165" fontId="17" fillId="23" borderId="9" xfId="87" applyFont="1" applyFill="1" applyBorder="1" applyAlignment="1">
      <alignment vertical="center"/>
    </xf>
    <xf numFmtId="165" fontId="17" fillId="23" borderId="10" xfId="87" applyFont="1" applyFill="1" applyBorder="1" applyAlignment="1">
      <alignment vertical="center"/>
    </xf>
    <xf numFmtId="165" fontId="17" fillId="23" borderId="0" xfId="87" applyFont="1" applyFill="1" applyAlignment="1">
      <alignment vertical="center"/>
    </xf>
    <xf numFmtId="165" fontId="17" fillId="23" borderId="12" xfId="87" applyFont="1" applyFill="1" applyBorder="1" applyAlignment="1">
      <alignment vertical="center"/>
    </xf>
    <xf numFmtId="165" fontId="42" fillId="23" borderId="10" xfId="87" applyFont="1" applyFill="1" applyBorder="1" applyAlignment="1">
      <alignment vertical="center"/>
    </xf>
    <xf numFmtId="37" fontId="75" fillId="0" borderId="0" xfId="1" applyNumberFormat="1" applyFont="1" applyFill="1" applyBorder="1" applyAlignment="1">
      <alignment horizontal="center" vertical="center"/>
    </xf>
    <xf numFmtId="37" fontId="88" fillId="0" borderId="0" xfId="1" applyNumberFormat="1" applyFont="1" applyFill="1" applyBorder="1" applyAlignment="1">
      <alignment horizontal="center" vertical="center"/>
    </xf>
    <xf numFmtId="37" fontId="72" fillId="0" borderId="0" xfId="1" applyNumberFormat="1" applyFont="1" applyFill="1" applyBorder="1" applyAlignment="1">
      <alignment horizontal="center" vertical="center"/>
    </xf>
    <xf numFmtId="37" fontId="88" fillId="0" borderId="16" xfId="1" applyNumberFormat="1" applyFont="1" applyFill="1" applyBorder="1" applyAlignment="1">
      <alignment horizontal="center" vertical="center"/>
    </xf>
    <xf numFmtId="0" fontId="17" fillId="23" borderId="0" xfId="0" applyFont="1" applyFill="1" applyAlignment="1">
      <alignment vertical="top"/>
    </xf>
    <xf numFmtId="0" fontId="17" fillId="23" borderId="9" xfId="0" applyFont="1" applyFill="1" applyBorder="1"/>
    <xf numFmtId="0" fontId="49" fillId="23" borderId="0" xfId="0" applyFont="1" applyFill="1" applyAlignment="1">
      <alignment horizontal="center" vertical="top"/>
    </xf>
    <xf numFmtId="0" fontId="17" fillId="23" borderId="10" xfId="0" applyFont="1" applyFill="1" applyBorder="1"/>
    <xf numFmtId="0" fontId="17" fillId="23" borderId="12" xfId="0" applyFont="1" applyFill="1" applyBorder="1"/>
    <xf numFmtId="165" fontId="19" fillId="23" borderId="0" xfId="60" applyFont="1" applyFill="1" applyAlignment="1">
      <alignment horizontal="right"/>
    </xf>
    <xf numFmtId="0" fontId="79" fillId="23" borderId="20" xfId="60" applyNumberFormat="1" applyFont="1" applyFill="1" applyBorder="1" applyAlignment="1">
      <alignment horizontal="center" vertical="center"/>
    </xf>
    <xf numFmtId="165" fontId="79" fillId="23" borderId="20" xfId="60" applyFont="1" applyFill="1" applyBorder="1" applyAlignment="1">
      <alignment horizontal="center" vertical="center"/>
    </xf>
    <xf numFmtId="170" fontId="75" fillId="0" borderId="0" xfId="2" applyNumberFormat="1" applyFont="1" applyAlignment="1">
      <alignment horizontal="center" vertical="center"/>
    </xf>
    <xf numFmtId="170" fontId="75" fillId="0" borderId="20" xfId="2" applyNumberFormat="1" applyFont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 wrapText="1"/>
    </xf>
    <xf numFmtId="170" fontId="110" fillId="0" borderId="0" xfId="2" applyNumberFormat="1" applyFont="1" applyFill="1" applyBorder="1" applyAlignment="1">
      <alignment horizontal="right" vertical="center"/>
    </xf>
    <xf numFmtId="0" fontId="109" fillId="0" borderId="0" xfId="7" applyFont="1"/>
    <xf numFmtId="0" fontId="77" fillId="28" borderId="0" xfId="0" applyFont="1" applyFill="1" applyAlignment="1">
      <alignment vertical="center"/>
    </xf>
    <xf numFmtId="0" fontId="55" fillId="23" borderId="9" xfId="0" applyFont="1" applyFill="1" applyBorder="1" applyAlignment="1">
      <alignment vertical="center"/>
    </xf>
    <xf numFmtId="169" fontId="55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5" fontId="17" fillId="0" borderId="29" xfId="60" applyFont="1" applyBorder="1"/>
    <xf numFmtId="177" fontId="76" fillId="23" borderId="20" xfId="60" applyNumberFormat="1" applyFont="1" applyFill="1" applyBorder="1" applyAlignment="1">
      <alignment horizontal="left" vertical="center"/>
    </xf>
    <xf numFmtId="165" fontId="79" fillId="28" borderId="21" xfId="87" applyFont="1" applyFill="1" applyBorder="1" applyAlignment="1">
      <alignment horizontal="center" vertical="center"/>
    </xf>
    <xf numFmtId="177" fontId="111" fillId="23" borderId="29" xfId="60" applyNumberFormat="1" applyFont="1" applyFill="1" applyBorder="1" applyAlignment="1">
      <alignment horizontal="center" vertical="center"/>
    </xf>
    <xf numFmtId="173" fontId="111" fillId="23" borderId="0" xfId="60" applyNumberFormat="1" applyFont="1" applyFill="1" applyAlignment="1">
      <alignment horizontal="center" vertical="center"/>
    </xf>
    <xf numFmtId="173" fontId="111" fillId="23" borderId="20" xfId="60" applyNumberFormat="1" applyFont="1" applyFill="1" applyBorder="1" applyAlignment="1">
      <alignment horizontal="center" vertical="center"/>
    </xf>
    <xf numFmtId="0" fontId="75" fillId="0" borderId="20" xfId="0" applyFont="1" applyBorder="1" applyAlignment="1">
      <alignment horizontal="center"/>
    </xf>
    <xf numFmtId="39" fontId="72" fillId="0" borderId="20" xfId="0" applyNumberFormat="1" applyFont="1" applyBorder="1" applyAlignment="1">
      <alignment horizontal="center" vertical="center"/>
    </xf>
    <xf numFmtId="170" fontId="72" fillId="0" borderId="20" xfId="2" applyNumberFormat="1" applyFont="1" applyFill="1" applyBorder="1" applyAlignment="1">
      <alignment horizontal="center" vertical="center"/>
    </xf>
    <xf numFmtId="0" fontId="79" fillId="0" borderId="19" xfId="87" quotePrefix="1" applyNumberFormat="1" applyFont="1" applyBorder="1" applyAlignment="1">
      <alignment horizontal="center" vertical="center"/>
    </xf>
    <xf numFmtId="49" fontId="79" fillId="0" borderId="19" xfId="87" quotePrefix="1" applyNumberFormat="1" applyFont="1" applyBorder="1" applyAlignment="1">
      <alignment horizontal="center" vertical="center"/>
    </xf>
    <xf numFmtId="3" fontId="76" fillId="0" borderId="0" xfId="0" applyNumberFormat="1" applyFont="1" applyAlignment="1">
      <alignment horizontal="center" vertical="center"/>
    </xf>
    <xf numFmtId="178" fontId="76" fillId="0" borderId="0" xfId="0" applyNumberFormat="1" applyFont="1" applyAlignment="1">
      <alignment horizontal="center" vertical="center"/>
    </xf>
    <xf numFmtId="170" fontId="70" fillId="0" borderId="0" xfId="2" applyNumberFormat="1" applyFont="1" applyFill="1" applyBorder="1" applyAlignment="1">
      <alignment horizontal="center" vertical="center"/>
    </xf>
    <xf numFmtId="3" fontId="75" fillId="0" borderId="20" xfId="0" applyNumberFormat="1" applyFont="1" applyBorder="1" applyAlignment="1">
      <alignment horizontal="center" vertical="center"/>
    </xf>
    <xf numFmtId="0" fontId="79" fillId="0" borderId="19" xfId="0" applyFont="1" applyBorder="1" applyAlignment="1">
      <alignment horizontal="center" vertical="center"/>
    </xf>
    <xf numFmtId="39" fontId="72" fillId="0" borderId="20" xfId="0" applyNumberFormat="1" applyFont="1" applyBorder="1" applyAlignment="1">
      <alignment horizontal="left" vertical="center"/>
    </xf>
    <xf numFmtId="170" fontId="72" fillId="0" borderId="20" xfId="2" applyNumberFormat="1" applyFont="1" applyBorder="1" applyAlignment="1">
      <alignment horizontal="center" vertical="center"/>
    </xf>
    <xf numFmtId="3" fontId="110" fillId="0" borderId="20" xfId="0" applyNumberFormat="1" applyFont="1" applyBorder="1" applyAlignment="1">
      <alignment horizontal="left" vertical="center"/>
    </xf>
    <xf numFmtId="165" fontId="19" fillId="23" borderId="0" xfId="60" applyFont="1" applyFill="1" applyAlignment="1">
      <alignment horizontal="right"/>
    </xf>
    <xf numFmtId="165" fontId="18" fillId="0" borderId="0" xfId="60" applyFont="1" applyAlignment="1">
      <alignment horizontal="center"/>
    </xf>
    <xf numFmtId="165" fontId="17" fillId="0" borderId="0" xfId="60" applyFont="1" applyAlignment="1">
      <alignment horizontal="center"/>
    </xf>
    <xf numFmtId="165" fontId="96" fillId="0" borderId="0" xfId="60" applyFont="1" applyAlignment="1">
      <alignment vertical="top"/>
    </xf>
    <xf numFmtId="165" fontId="97" fillId="0" borderId="0" xfId="60" applyFont="1" applyAlignment="1">
      <alignment vertical="top"/>
    </xf>
    <xf numFmtId="165" fontId="17" fillId="0" borderId="0" xfId="60" applyFont="1" applyAlignment="1">
      <alignment horizontal="center" vertical="center"/>
    </xf>
    <xf numFmtId="0" fontId="68" fillId="0" borderId="0" xfId="0" applyFont="1" applyAlignment="1">
      <alignment horizontal="left" vertical="center"/>
    </xf>
    <xf numFmtId="0" fontId="80" fillId="0" borderId="0" xfId="0" applyFont="1" applyAlignment="1">
      <alignment horizontal="left" vertical="center"/>
    </xf>
    <xf numFmtId="165" fontId="100" fillId="0" borderId="0" xfId="60" applyFont="1" applyAlignment="1">
      <alignment vertical="top"/>
    </xf>
    <xf numFmtId="165" fontId="98" fillId="0" borderId="0" xfId="60" applyFont="1" applyAlignment="1">
      <alignment vertical="top"/>
    </xf>
    <xf numFmtId="165" fontId="57" fillId="0" borderId="0" xfId="60" applyFont="1" applyAlignment="1">
      <alignment horizontal="center" vertical="center"/>
    </xf>
    <xf numFmtId="0" fontId="80" fillId="0" borderId="20" xfId="0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97" fillId="0" borderId="0" xfId="0" applyFont="1" applyAlignment="1">
      <alignment vertical="top"/>
    </xf>
    <xf numFmtId="0" fontId="100" fillId="0" borderId="0" xfId="0" applyFont="1" applyAlignment="1">
      <alignment vertical="top"/>
    </xf>
    <xf numFmtId="0" fontId="102" fillId="0" borderId="0" xfId="0" applyFont="1" applyAlignment="1">
      <alignment vertical="top"/>
    </xf>
    <xf numFmtId="0" fontId="17" fillId="0" borderId="0" xfId="0" applyFont="1" applyAlignment="1">
      <alignment horizontal="center"/>
    </xf>
    <xf numFmtId="0" fontId="100" fillId="0" borderId="0" xfId="0" applyFont="1" applyAlignment="1">
      <alignment vertical="center"/>
    </xf>
    <xf numFmtId="0" fontId="76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94" fillId="0" borderId="0" xfId="0" applyFont="1" applyAlignment="1">
      <alignment horizontal="left" vertical="top" wrapText="1"/>
    </xf>
    <xf numFmtId="165" fontId="70" fillId="0" borderId="0" xfId="60" applyFont="1"/>
    <xf numFmtId="0" fontId="70" fillId="0" borderId="0" xfId="0" applyFont="1"/>
    <xf numFmtId="171" fontId="79" fillId="28" borderId="21" xfId="4" applyNumberFormat="1" applyFont="1" applyFill="1" applyBorder="1" applyAlignment="1">
      <alignment horizontal="center" vertical="center"/>
    </xf>
    <xf numFmtId="171" fontId="32" fillId="26" borderId="7" xfId="4" applyNumberFormat="1" applyFont="1" applyFill="1" applyBorder="1" applyAlignment="1">
      <alignment horizontal="center" vertical="center"/>
    </xf>
    <xf numFmtId="171" fontId="32" fillId="26" borderId="8" xfId="4" applyNumberFormat="1" applyFont="1" applyFill="1" applyBorder="1" applyAlignment="1">
      <alignment horizontal="center" vertical="center"/>
    </xf>
    <xf numFmtId="0" fontId="75" fillId="0" borderId="0" xfId="89" applyFont="1" applyAlignment="1">
      <alignment horizontal="left" vertical="center" wrapText="1"/>
    </xf>
    <xf numFmtId="165" fontId="89" fillId="0" borderId="0" xfId="87" applyFont="1" applyAlignment="1">
      <alignment horizontal="center" vertical="top"/>
    </xf>
    <xf numFmtId="165" fontId="92" fillId="0" borderId="0" xfId="87" applyFont="1" applyAlignment="1">
      <alignment horizontal="center" vertical="top"/>
    </xf>
    <xf numFmtId="165" fontId="68" fillId="0" borderId="0" xfId="87" applyFont="1" applyAlignment="1">
      <alignment horizontal="center" vertical="top"/>
    </xf>
    <xf numFmtId="0" fontId="68" fillId="0" borderId="0" xfId="0" applyFont="1" applyAlignment="1">
      <alignment horizontal="left"/>
    </xf>
    <xf numFmtId="0" fontId="104" fillId="0" borderId="21" xfId="0" applyFont="1" applyBorder="1" applyAlignment="1">
      <alignment horizontal="center" vertical="center"/>
    </xf>
    <xf numFmtId="0" fontId="92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0" fontId="69" fillId="0" borderId="0" xfId="0" applyFont="1"/>
    <xf numFmtId="0" fontId="105" fillId="0" borderId="16" xfId="0" applyFont="1" applyBorder="1"/>
    <xf numFmtId="0" fontId="105" fillId="0" borderId="0" xfId="0" applyFont="1" applyAlignment="1">
      <alignment horizontal="left"/>
    </xf>
    <xf numFmtId="0" fontId="69" fillId="0" borderId="0" xfId="0" applyFont="1" applyAlignment="1">
      <alignment horizontal="left"/>
    </xf>
    <xf numFmtId="0" fontId="105" fillId="0" borderId="0" xfId="0" applyFont="1"/>
    <xf numFmtId="0" fontId="105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70" fillId="0" borderId="0" xfId="0" applyFont="1" applyAlignment="1">
      <alignment horizontal="left" vertical="center"/>
    </xf>
    <xf numFmtId="0" fontId="70" fillId="0" borderId="0" xfId="0" applyFont="1" applyAlignment="1">
      <alignment horizontal="left" vertical="top" wrapText="1"/>
    </xf>
    <xf numFmtId="0" fontId="90" fillId="0" borderId="21" xfId="0" applyFont="1" applyBorder="1" applyAlignment="1">
      <alignment horizontal="center"/>
    </xf>
    <xf numFmtId="49" fontId="90" fillId="0" borderId="21" xfId="87" quotePrefix="1" applyNumberFormat="1" applyFont="1" applyBorder="1" applyAlignment="1">
      <alignment horizontal="center" wrapText="1"/>
    </xf>
    <xf numFmtId="49" fontId="90" fillId="0" borderId="16" xfId="87" quotePrefix="1" applyNumberFormat="1" applyFont="1" applyBorder="1" applyAlignment="1">
      <alignment horizontal="center" wrapText="1"/>
    </xf>
    <xf numFmtId="0" fontId="33" fillId="0" borderId="0" xfId="0" applyFont="1" applyAlignment="1">
      <alignment horizontal="left" vertical="center" wrapText="1"/>
    </xf>
    <xf numFmtId="0" fontId="31" fillId="27" borderId="0" xfId="0" applyFont="1" applyFill="1" applyAlignment="1">
      <alignment horizontal="center"/>
    </xf>
    <xf numFmtId="49" fontId="32" fillId="26" borderId="0" xfId="87" quotePrefix="1" applyNumberFormat="1" applyFont="1" applyFill="1" applyAlignment="1">
      <alignment horizontal="center" vertical="center" wrapText="1"/>
    </xf>
    <xf numFmtId="49" fontId="24" fillId="26" borderId="0" xfId="87" quotePrefix="1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</cellXfs>
  <cellStyles count="103">
    <cellStyle name="Celda vinculada 2" xfId="82" xr:uid="{00000000-0005-0000-0000-000000000000}"/>
    <cellStyle name="Comma" xfId="1" builtinId="3"/>
    <cellStyle name="Euro" xfId="3" xr:uid="{00000000-0005-0000-0000-000001000000}"/>
    <cellStyle name="Followed Hyperlink" xfId="98" builtinId="9" hidden="1"/>
    <cellStyle name="Followed Hyperlink" xfId="96" builtinId="9" hidden="1"/>
    <cellStyle name="Followed Hyperlink" xfId="92" builtinId="9" hidden="1"/>
    <cellStyle name="Followed Hyperlink" xfId="94" builtinId="9" hidden="1"/>
    <cellStyle name="Hyperlink" xfId="97" builtinId="8" hidden="1"/>
    <cellStyle name="Hyperlink" xfId="95" builtinId="8" hidden="1"/>
    <cellStyle name="Hyperlink" xfId="91" builtinId="8" hidden="1"/>
    <cellStyle name="Hyperlink" xfId="93" builtinId="8" hidden="1"/>
    <cellStyle name="Millares 2" xfId="4" xr:uid="{00000000-0005-0000-0000-00000B000000}"/>
    <cellStyle name="Millares 2 2" xfId="88" xr:uid="{00000000-0005-0000-0000-00000C000000}"/>
    <cellStyle name="Millares 2 2 2" xfId="102" xr:uid="{1A7E42EB-9464-4E9C-ABAA-6A05DF1CA4DC}"/>
    <cellStyle name="Millares 2 3" xfId="100" xr:uid="{18CC8B1B-FF0A-4059-AA86-BF31A04C9DC3}"/>
    <cellStyle name="Millares 3" xfId="5" xr:uid="{00000000-0005-0000-0000-00000D000000}"/>
    <cellStyle name="Millares 3 2" xfId="101" xr:uid="{5D502598-2F1C-46A4-B245-0C7D6D08CC96}"/>
    <cellStyle name="Millares 4" xfId="99" xr:uid="{F75E7F14-BBFC-4C17-B0C3-942C454F02E7}"/>
    <cellStyle name="Normal" xfId="0" builtinId="0"/>
    <cellStyle name="Normal 2" xfId="6" xr:uid="{00000000-0005-0000-0000-00000F000000}"/>
    <cellStyle name="Normal 2 2" xfId="7" xr:uid="{00000000-0005-0000-0000-000010000000}"/>
    <cellStyle name="Normal 2 2 2" xfId="86" xr:uid="{00000000-0005-0000-0000-000011000000}"/>
    <cellStyle name="Normal 2 3" xfId="61" xr:uid="{00000000-0005-0000-0000-000012000000}"/>
    <cellStyle name="Normal 2 4" xfId="89" xr:uid="{00000000-0005-0000-0000-000013000000}"/>
    <cellStyle name="Normal 3" xfId="8" xr:uid="{00000000-0005-0000-0000-000014000000}"/>
    <cellStyle name="Normal 3 2" xfId="9" xr:uid="{00000000-0005-0000-0000-000015000000}"/>
    <cellStyle name="Normal 3 2 2" xfId="84" xr:uid="{00000000-0005-0000-0000-000016000000}"/>
    <cellStyle name="Normal 3 3" xfId="83" xr:uid="{00000000-0005-0000-0000-000017000000}"/>
    <cellStyle name="Normal 4" xfId="60" xr:uid="{00000000-0005-0000-0000-000018000000}"/>
    <cellStyle name="Normal 5" xfId="77" xr:uid="{00000000-0005-0000-0000-000019000000}"/>
    <cellStyle name="Normal 6" xfId="87" xr:uid="{00000000-0005-0000-0000-00001A000000}"/>
    <cellStyle name="Notas 2" xfId="10" xr:uid="{00000000-0005-0000-0000-00001B000000}"/>
    <cellStyle name="Notas 2 2" xfId="85" xr:uid="{00000000-0005-0000-0000-00001C000000}"/>
    <cellStyle name="Percent" xfId="2" builtinId="5"/>
    <cellStyle name="Porcentaje 2" xfId="11" xr:uid="{00000000-0005-0000-0000-00001E000000}"/>
    <cellStyle name="Porcentual 2" xfId="12" xr:uid="{00000000-0005-0000-0000-00001F000000}"/>
    <cellStyle name="Porcentual 2 2" xfId="90" xr:uid="{00000000-0005-0000-0000-000020000000}"/>
    <cellStyle name="Salida 2" xfId="81" xr:uid="{00000000-0005-0000-0000-000021000000}"/>
    <cellStyle name="SAPBEXaggData" xfId="13" xr:uid="{00000000-0005-0000-0000-000022000000}"/>
    <cellStyle name="SAPBEXaggDataEmph" xfId="14" xr:uid="{00000000-0005-0000-0000-000023000000}"/>
    <cellStyle name="SAPBEXaggItem" xfId="15" xr:uid="{00000000-0005-0000-0000-000024000000}"/>
    <cellStyle name="SAPBEXaggItemX" xfId="16" xr:uid="{00000000-0005-0000-0000-000025000000}"/>
    <cellStyle name="SAPBEXchaText" xfId="17" xr:uid="{00000000-0005-0000-0000-000026000000}"/>
    <cellStyle name="SAPBEXchaText 2" xfId="62" xr:uid="{00000000-0005-0000-0000-000027000000}"/>
    <cellStyle name="SAPBEXexcBad7" xfId="18" xr:uid="{00000000-0005-0000-0000-000028000000}"/>
    <cellStyle name="SAPBEXexcBad8" xfId="19" xr:uid="{00000000-0005-0000-0000-000029000000}"/>
    <cellStyle name="SAPBEXexcBad9" xfId="20" xr:uid="{00000000-0005-0000-0000-00002A000000}"/>
    <cellStyle name="SAPBEXexcCritical4" xfId="21" xr:uid="{00000000-0005-0000-0000-00002B000000}"/>
    <cellStyle name="SAPBEXexcCritical5" xfId="22" xr:uid="{00000000-0005-0000-0000-00002C000000}"/>
    <cellStyle name="SAPBEXexcCritical6" xfId="23" xr:uid="{00000000-0005-0000-0000-00002D000000}"/>
    <cellStyle name="SAPBEXexcGood1" xfId="24" xr:uid="{00000000-0005-0000-0000-00002E000000}"/>
    <cellStyle name="SAPBEXexcGood2" xfId="25" xr:uid="{00000000-0005-0000-0000-00002F000000}"/>
    <cellStyle name="SAPBEXexcGood3" xfId="26" xr:uid="{00000000-0005-0000-0000-000030000000}"/>
    <cellStyle name="SAPBEXfilterDrill" xfId="27" xr:uid="{00000000-0005-0000-0000-000031000000}"/>
    <cellStyle name="SAPBEXfilterItem" xfId="28" xr:uid="{00000000-0005-0000-0000-000032000000}"/>
    <cellStyle name="SAPBEXfilterText" xfId="29" xr:uid="{00000000-0005-0000-0000-000033000000}"/>
    <cellStyle name="SAPBEXformats" xfId="30" xr:uid="{00000000-0005-0000-0000-000034000000}"/>
    <cellStyle name="SAPBEXformats 2" xfId="68" xr:uid="{00000000-0005-0000-0000-000035000000}"/>
    <cellStyle name="SAPBEXheaderItem" xfId="31" xr:uid="{00000000-0005-0000-0000-000036000000}"/>
    <cellStyle name="SAPBEXheaderText" xfId="32" xr:uid="{00000000-0005-0000-0000-000037000000}"/>
    <cellStyle name="SAPBEXHLevel0" xfId="33" xr:uid="{00000000-0005-0000-0000-000038000000}"/>
    <cellStyle name="SAPBEXHLevel0 2" xfId="66" xr:uid="{00000000-0005-0000-0000-000039000000}"/>
    <cellStyle name="SAPBEXHLevel0 6" xfId="34" xr:uid="{00000000-0005-0000-0000-00003A000000}"/>
    <cellStyle name="SAPBEXHLevel0 6 2" xfId="72" xr:uid="{00000000-0005-0000-0000-00003B000000}"/>
    <cellStyle name="SAPBEXHLevel0_Analisis del Costo Mayo 2007" xfId="35" xr:uid="{00000000-0005-0000-0000-00003C000000}"/>
    <cellStyle name="SAPBEXHLevel0X" xfId="36" xr:uid="{00000000-0005-0000-0000-00003D000000}"/>
    <cellStyle name="SAPBEXHLevel0X 2" xfId="71" xr:uid="{00000000-0005-0000-0000-00003E000000}"/>
    <cellStyle name="SAPBEXHLevel1" xfId="37" xr:uid="{00000000-0005-0000-0000-00003F000000}"/>
    <cellStyle name="SAPBEXHLevel1 2" xfId="73" xr:uid="{00000000-0005-0000-0000-000040000000}"/>
    <cellStyle name="SAPBEXHLevel1 6" xfId="38" xr:uid="{00000000-0005-0000-0000-000041000000}"/>
    <cellStyle name="SAPBEXHLevel1 6 2" xfId="64" xr:uid="{00000000-0005-0000-0000-000042000000}"/>
    <cellStyle name="SAPBEXHLevel1_Analisis del Costo Mayo 2007" xfId="39" xr:uid="{00000000-0005-0000-0000-000043000000}"/>
    <cellStyle name="SAPBEXHLevel1X" xfId="40" xr:uid="{00000000-0005-0000-0000-000044000000}"/>
    <cellStyle name="SAPBEXHLevel1X 2" xfId="65" xr:uid="{00000000-0005-0000-0000-000045000000}"/>
    <cellStyle name="SAPBEXHLevel2" xfId="41" xr:uid="{00000000-0005-0000-0000-000046000000}"/>
    <cellStyle name="SAPBEXHLevel2 2" xfId="63" xr:uid="{00000000-0005-0000-0000-000047000000}"/>
    <cellStyle name="SAPBEXHLevel2 6" xfId="42" xr:uid="{00000000-0005-0000-0000-000048000000}"/>
    <cellStyle name="SAPBEXHLevel2 6 2" xfId="67" xr:uid="{00000000-0005-0000-0000-000049000000}"/>
    <cellStyle name="SAPBEXHLevel2_Analisis del Costo Mayo 2007" xfId="43" xr:uid="{00000000-0005-0000-0000-00004A000000}"/>
    <cellStyle name="SAPBEXHLevel2X" xfId="44" xr:uid="{00000000-0005-0000-0000-00004B000000}"/>
    <cellStyle name="SAPBEXHLevel2X 2" xfId="70" xr:uid="{00000000-0005-0000-0000-00004C000000}"/>
    <cellStyle name="SAPBEXHLevel3" xfId="45" xr:uid="{00000000-0005-0000-0000-00004D000000}"/>
    <cellStyle name="SAPBEXHLevel3 2" xfId="74" xr:uid="{00000000-0005-0000-0000-00004E000000}"/>
    <cellStyle name="SAPBEXHLevel3 6" xfId="46" xr:uid="{00000000-0005-0000-0000-00004F000000}"/>
    <cellStyle name="SAPBEXHLevel3 6 2" xfId="75" xr:uid="{00000000-0005-0000-0000-000050000000}"/>
    <cellStyle name="SAPBEXHLevel3_Analisis del Costo Mayo 2007" xfId="47" xr:uid="{00000000-0005-0000-0000-000051000000}"/>
    <cellStyle name="SAPBEXHLevel3X" xfId="48" xr:uid="{00000000-0005-0000-0000-000052000000}"/>
    <cellStyle name="SAPBEXHLevel3X 2" xfId="76" xr:uid="{00000000-0005-0000-0000-000053000000}"/>
    <cellStyle name="SAPBEXresData" xfId="49" xr:uid="{00000000-0005-0000-0000-000054000000}"/>
    <cellStyle name="SAPBEXresDataEmph" xfId="50" xr:uid="{00000000-0005-0000-0000-000055000000}"/>
    <cellStyle name="SAPBEXresItem" xfId="51" xr:uid="{00000000-0005-0000-0000-000056000000}"/>
    <cellStyle name="SAPBEXresItemX" xfId="52" xr:uid="{00000000-0005-0000-0000-000057000000}"/>
    <cellStyle name="SAPBEXstdData" xfId="53" xr:uid="{00000000-0005-0000-0000-000058000000}"/>
    <cellStyle name="SAPBEXstdData 2" xfId="54" xr:uid="{00000000-0005-0000-0000-000059000000}"/>
    <cellStyle name="SAPBEXstdDataEmph" xfId="55" xr:uid="{00000000-0005-0000-0000-00005A000000}"/>
    <cellStyle name="SAPBEXstdItem" xfId="56" xr:uid="{00000000-0005-0000-0000-00005B000000}"/>
    <cellStyle name="SAPBEXstdItem 2" xfId="78" xr:uid="{00000000-0005-0000-0000-00005C000000}"/>
    <cellStyle name="SAPBEXstdItemX" xfId="57" xr:uid="{00000000-0005-0000-0000-00005D000000}"/>
    <cellStyle name="SAPBEXstdItemX 2" xfId="79" xr:uid="{00000000-0005-0000-0000-00005E000000}"/>
    <cellStyle name="SAPBEXstdItemX_Reporte J.V." xfId="69" xr:uid="{00000000-0005-0000-0000-00005F000000}"/>
    <cellStyle name="SAPBEXtitle" xfId="58" xr:uid="{00000000-0005-0000-0000-000060000000}"/>
    <cellStyle name="SAPBEXtitle 2" xfId="80" xr:uid="{00000000-0005-0000-0000-000061000000}"/>
    <cellStyle name="SAPBEXundefined" xfId="59" xr:uid="{00000000-0005-0000-0000-000062000000}"/>
  </cellStyles>
  <dxfs count="0"/>
  <tableStyles count="0" defaultTableStyle="TableStyleMedium2" defaultPivotStyle="PivotStyleLight16"/>
  <colors>
    <mruColors>
      <color rgb="FF783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3"/>
  <sheetViews>
    <sheetView showGridLines="0" tabSelected="1" zoomScale="89" zoomScaleNormal="140" zoomScalePageLayoutView="112" workbookViewId="0">
      <selection activeCell="J19" sqref="J19"/>
    </sheetView>
  </sheetViews>
  <sheetFormatPr defaultColWidth="11.42578125" defaultRowHeight="14.25" outlineLevelCol="1" x14ac:dyDescent="0.2"/>
  <cols>
    <col min="1" max="1" width="2.28515625" style="47" customWidth="1"/>
    <col min="2" max="2" width="4.28515625" style="47" customWidth="1"/>
    <col min="3" max="3" width="7.28515625" style="47" customWidth="1"/>
    <col min="4" max="4" width="12" style="47" customWidth="1"/>
    <col min="5" max="5" width="14.5703125" style="47" customWidth="1"/>
    <col min="6" max="6" width="12.42578125" style="47" bestFit="1" customWidth="1"/>
    <col min="7" max="7" width="14.140625" style="47" bestFit="1" customWidth="1"/>
    <col min="8" max="8" width="12.5703125" style="47" customWidth="1"/>
    <col min="9" max="9" width="14.140625" style="47" customWidth="1" outlineLevel="1"/>
    <col min="10" max="10" width="13" style="47" customWidth="1" outlineLevel="1"/>
    <col min="11" max="11" width="12" style="47" customWidth="1" outlineLevel="1"/>
    <col min="12" max="12" width="2.42578125" style="47" customWidth="1"/>
    <col min="13" max="13" width="6" style="47" customWidth="1"/>
    <col min="14" max="15" width="11.42578125" style="47"/>
    <col min="16" max="16" width="11.42578125" style="47" customWidth="1"/>
    <col min="17" max="17" width="11.42578125" style="47" hidden="1" customWidth="1"/>
    <col min="18" max="18" width="11.42578125" style="47" customWidth="1"/>
    <col min="19" max="16384" width="11.42578125" style="47"/>
  </cols>
  <sheetData>
    <row r="1" spans="2:17" ht="15" x14ac:dyDescent="0.2">
      <c r="B1" s="44"/>
      <c r="C1" s="45"/>
      <c r="D1" s="44"/>
      <c r="E1" s="46"/>
    </row>
    <row r="2" spans="2:17" ht="6" customHeight="1" x14ac:dyDescent="0.2"/>
    <row r="3" spans="2:17" ht="24.95" customHeight="1" x14ac:dyDescent="0.2">
      <c r="C3" s="242" t="s">
        <v>0</v>
      </c>
      <c r="D3" s="214"/>
      <c r="E3" s="214"/>
      <c r="F3" s="214"/>
      <c r="G3" s="191"/>
      <c r="H3" s="180"/>
      <c r="I3" s="199"/>
      <c r="J3" s="199"/>
      <c r="K3" s="199"/>
      <c r="L3" s="194"/>
      <c r="M3" s="194"/>
    </row>
    <row r="4" spans="2:17" ht="5.25" customHeight="1" x14ac:dyDescent="0.2">
      <c r="F4" s="44"/>
      <c r="G4" s="44"/>
      <c r="H4" s="44"/>
      <c r="I4" s="44"/>
      <c r="J4" s="44"/>
      <c r="K4" s="48"/>
      <c r="L4" s="48"/>
      <c r="M4" s="48"/>
    </row>
    <row r="5" spans="2:17" ht="17.100000000000001" customHeight="1" x14ac:dyDescent="0.25">
      <c r="C5" s="380"/>
      <c r="D5" s="380"/>
      <c r="E5" s="346"/>
      <c r="F5" s="347" t="s">
        <v>1</v>
      </c>
      <c r="G5" s="347" t="s">
        <v>2</v>
      </c>
      <c r="H5" s="348" t="s">
        <v>3</v>
      </c>
      <c r="I5" s="347" t="s">
        <v>4</v>
      </c>
      <c r="J5" s="347" t="s">
        <v>5</v>
      </c>
      <c r="K5" s="348" t="s">
        <v>3</v>
      </c>
      <c r="L5" s="49"/>
      <c r="M5" s="49"/>
    </row>
    <row r="6" spans="2:17" ht="21.95" customHeight="1" x14ac:dyDescent="0.25">
      <c r="C6" s="238" t="s">
        <v>6</v>
      </c>
      <c r="D6" s="238"/>
      <c r="E6" s="238"/>
      <c r="F6" s="239">
        <v>622.87087788102019</v>
      </c>
      <c r="G6" s="364">
        <v>619.27344652905299</v>
      </c>
      <c r="H6" s="240">
        <v>0.58091161055433549</v>
      </c>
      <c r="I6" s="239">
        <v>1185.9568315892072</v>
      </c>
      <c r="J6" s="239">
        <v>1166.7456183374431</v>
      </c>
      <c r="K6" s="240">
        <v>1.6465639938840537</v>
      </c>
      <c r="L6" s="50"/>
      <c r="M6" s="50"/>
      <c r="Q6" s="51"/>
    </row>
    <row r="7" spans="2:17" ht="21.95" customHeight="1" x14ac:dyDescent="0.25">
      <c r="C7" s="238" t="s">
        <v>7</v>
      </c>
      <c r="D7" s="238"/>
      <c r="E7" s="238"/>
      <c r="F7" s="241">
        <v>63488.601079479864</v>
      </c>
      <c r="G7" s="365">
        <v>63426.76542940631</v>
      </c>
      <c r="H7" s="240">
        <v>9.7491413372452485E-2</v>
      </c>
      <c r="I7" s="241">
        <v>120616.10782107314</v>
      </c>
      <c r="J7" s="241">
        <v>120465.5195192947</v>
      </c>
      <c r="K7" s="240">
        <v>0.12500531469863407</v>
      </c>
      <c r="L7" s="50"/>
      <c r="M7" s="50"/>
      <c r="Q7" s="51"/>
    </row>
    <row r="8" spans="2:17" ht="21.95" customHeight="1" x14ac:dyDescent="0.25">
      <c r="C8" s="238" t="s">
        <v>8</v>
      </c>
      <c r="D8" s="238"/>
      <c r="E8" s="238"/>
      <c r="F8" s="241">
        <v>13133.293652547174</v>
      </c>
      <c r="G8" s="365">
        <v>13155.390334534024</v>
      </c>
      <c r="H8" s="240">
        <v>-0.16796675298067498</v>
      </c>
      <c r="I8" s="241">
        <v>23762.985362420462</v>
      </c>
      <c r="J8" s="241">
        <v>23801.505924869994</v>
      </c>
      <c r="K8" s="240">
        <v>-0.16184086238544282</v>
      </c>
      <c r="L8" s="50"/>
      <c r="M8" s="50"/>
      <c r="Q8" s="51" t="s">
        <v>9</v>
      </c>
    </row>
    <row r="9" spans="2:17" ht="21" customHeight="1" x14ac:dyDescent="0.25">
      <c r="C9" s="362" t="s">
        <v>10</v>
      </c>
      <c r="D9" s="362"/>
      <c r="E9" s="362"/>
      <c r="F9" s="294">
        <v>4951.6410173222139</v>
      </c>
      <c r="G9" s="366">
        <v>5467.4578576595022</v>
      </c>
      <c r="H9" s="295">
        <v>-9.4343084805796451</v>
      </c>
      <c r="I9" s="294">
        <v>8743.6994537065457</v>
      </c>
      <c r="J9" s="294">
        <v>9611.7694406093688</v>
      </c>
      <c r="K9" s="295">
        <v>-9.031323444310468</v>
      </c>
      <c r="L9" s="50"/>
      <c r="M9" s="50"/>
      <c r="Q9" s="51" t="s">
        <v>11</v>
      </c>
    </row>
    <row r="10" spans="2:17" ht="6" customHeight="1" x14ac:dyDescent="0.2">
      <c r="C10" s="361"/>
      <c r="D10" s="361"/>
      <c r="E10" s="361"/>
      <c r="H10" s="52"/>
      <c r="I10" s="52"/>
      <c r="J10" s="52"/>
      <c r="K10" s="52"/>
    </row>
    <row r="11" spans="2:17" ht="12" customHeight="1" x14ac:dyDescent="0.2">
      <c r="B11" s="53"/>
      <c r="C11" s="383" t="s">
        <v>12</v>
      </c>
      <c r="D11" s="383"/>
      <c r="E11" s="383"/>
      <c r="F11" s="383"/>
      <c r="G11" s="383"/>
      <c r="H11" s="383"/>
      <c r="I11" s="383"/>
      <c r="J11" s="383"/>
      <c r="K11" s="383"/>
    </row>
    <row r="12" spans="2:17" ht="12" customHeight="1" x14ac:dyDescent="0.2">
      <c r="B12" s="53"/>
      <c r="C12" s="383" t="s">
        <v>13</v>
      </c>
      <c r="D12" s="383"/>
      <c r="E12" s="383"/>
      <c r="F12" s="383"/>
      <c r="G12" s="383"/>
      <c r="H12" s="383"/>
      <c r="I12" s="383"/>
      <c r="J12" s="383"/>
      <c r="K12" s="383"/>
    </row>
    <row r="13" spans="2:17" ht="13.5" customHeight="1" x14ac:dyDescent="0.2">
      <c r="C13" s="384" t="s">
        <v>14</v>
      </c>
      <c r="D13" s="384"/>
      <c r="E13" s="384"/>
      <c r="F13" s="384"/>
      <c r="G13" s="384"/>
      <c r="H13" s="384"/>
      <c r="I13" s="384"/>
      <c r="J13" s="384"/>
      <c r="K13" s="384"/>
      <c r="Q13" s="47" t="s">
        <v>15</v>
      </c>
    </row>
    <row r="14" spans="2:17" ht="13.5" customHeight="1" x14ac:dyDescent="0.2">
      <c r="D14" s="54"/>
      <c r="E14" s="54"/>
      <c r="F14" s="54"/>
      <c r="Q14" s="47" t="s">
        <v>16</v>
      </c>
    </row>
    <row r="15" spans="2:17" x14ac:dyDescent="0.2">
      <c r="C15" s="55"/>
      <c r="F15" s="56"/>
      <c r="G15" s="56"/>
      <c r="Q15" s="47" t="s">
        <v>17</v>
      </c>
    </row>
    <row r="16" spans="2:17" ht="15" x14ac:dyDescent="0.25">
      <c r="C16" s="57"/>
      <c r="D16" s="46"/>
      <c r="E16" s="58"/>
      <c r="F16" s="15"/>
      <c r="G16" s="59"/>
      <c r="H16" s="15"/>
      <c r="I16" s="15"/>
      <c r="J16" s="15"/>
      <c r="K16" s="15"/>
      <c r="Q16" s="47" t="s">
        <v>18</v>
      </c>
    </row>
    <row r="17" spans="3:17" ht="15" x14ac:dyDescent="0.25">
      <c r="C17" s="381"/>
      <c r="D17" s="381"/>
      <c r="E17" s="381"/>
      <c r="F17" s="15"/>
      <c r="G17" s="15"/>
      <c r="H17" s="15"/>
      <c r="I17" s="60"/>
      <c r="J17" s="15"/>
      <c r="K17" s="15"/>
    </row>
    <row r="18" spans="3:17" ht="15" x14ac:dyDescent="0.25">
      <c r="C18" s="382"/>
      <c r="D18" s="382"/>
      <c r="E18" s="382"/>
      <c r="F18" s="60"/>
      <c r="G18" s="60"/>
      <c r="I18" s="60"/>
      <c r="J18" s="60"/>
      <c r="Q18" s="61" t="s">
        <v>19</v>
      </c>
    </row>
    <row r="19" spans="3:17" x14ac:dyDescent="0.2">
      <c r="C19" s="382"/>
      <c r="D19" s="382"/>
      <c r="E19" s="382"/>
      <c r="F19" s="60"/>
      <c r="G19" s="60"/>
      <c r="I19" s="60"/>
      <c r="J19" s="60"/>
    </row>
    <row r="20" spans="3:17" x14ac:dyDescent="0.2">
      <c r="C20" s="382"/>
      <c r="D20" s="382"/>
      <c r="E20" s="382"/>
      <c r="F20" s="60"/>
      <c r="G20" s="60"/>
      <c r="H20" s="62"/>
      <c r="I20" s="60"/>
      <c r="J20" s="60"/>
      <c r="Q20" s="2" t="s">
        <v>20</v>
      </c>
    </row>
    <row r="21" spans="3:17" x14ac:dyDescent="0.2">
      <c r="C21" s="382"/>
      <c r="D21" s="382"/>
      <c r="E21" s="382"/>
      <c r="F21" s="60"/>
      <c r="G21" s="60"/>
      <c r="H21" s="62"/>
      <c r="I21" s="60"/>
      <c r="J21" s="60"/>
    </row>
    <row r="22" spans="3:17" x14ac:dyDescent="0.2">
      <c r="F22" s="63"/>
      <c r="G22" s="62"/>
      <c r="H22" s="62"/>
      <c r="I22" s="62"/>
      <c r="J22" s="62"/>
    </row>
    <row r="23" spans="3:17" x14ac:dyDescent="0.2">
      <c r="C23" s="382"/>
      <c r="D23" s="382"/>
      <c r="E23" s="382"/>
      <c r="F23" s="64"/>
      <c r="G23" s="64"/>
      <c r="H23" s="65"/>
      <c r="I23" s="64"/>
      <c r="J23" s="64"/>
      <c r="K23" s="66"/>
    </row>
    <row r="24" spans="3:17" x14ac:dyDescent="0.2">
      <c r="C24" s="385"/>
      <c r="D24" s="385"/>
      <c r="E24" s="385"/>
      <c r="F24" s="64"/>
      <c r="G24" s="64"/>
      <c r="H24" s="65"/>
      <c r="I24" s="64"/>
      <c r="J24" s="64"/>
      <c r="K24" s="66"/>
    </row>
    <row r="25" spans="3:17" x14ac:dyDescent="0.2">
      <c r="C25" s="385"/>
      <c r="D25" s="385"/>
      <c r="E25" s="385"/>
      <c r="F25" s="64"/>
      <c r="G25" s="64"/>
      <c r="H25" s="65"/>
      <c r="I25" s="64"/>
      <c r="J25" s="64"/>
      <c r="K25" s="66"/>
    </row>
    <row r="26" spans="3:17" x14ac:dyDescent="0.2">
      <c r="C26" s="385"/>
      <c r="D26" s="385"/>
      <c r="E26" s="385"/>
      <c r="F26" s="64"/>
      <c r="G26" s="64"/>
      <c r="H26" s="65"/>
      <c r="I26" s="64"/>
      <c r="J26" s="64"/>
      <c r="K26" s="66"/>
    </row>
    <row r="27" spans="3:17" x14ac:dyDescent="0.2">
      <c r="C27" s="385"/>
      <c r="D27" s="385"/>
      <c r="E27" s="385"/>
      <c r="F27" s="64"/>
      <c r="G27" s="64"/>
      <c r="H27" s="65"/>
      <c r="I27" s="64"/>
      <c r="J27" s="64"/>
      <c r="K27" s="66"/>
    </row>
    <row r="28" spans="3:17" x14ac:dyDescent="0.2">
      <c r="C28" s="382"/>
      <c r="D28" s="382"/>
      <c r="E28" s="382"/>
      <c r="F28" s="64"/>
      <c r="G28" s="65"/>
      <c r="H28" s="65"/>
      <c r="I28" s="65"/>
      <c r="J28" s="65"/>
      <c r="K28" s="66"/>
    </row>
    <row r="29" spans="3:17" x14ac:dyDescent="0.2">
      <c r="F29" s="46"/>
      <c r="G29" s="46"/>
    </row>
    <row r="30" spans="3:17" x14ac:dyDescent="0.2">
      <c r="D30" s="382"/>
      <c r="E30" s="382"/>
      <c r="F30" s="67"/>
      <c r="G30" s="67"/>
      <c r="I30" s="67"/>
      <c r="J30" s="67"/>
    </row>
    <row r="31" spans="3:17" x14ac:dyDescent="0.2">
      <c r="D31" s="382"/>
      <c r="E31" s="382"/>
      <c r="F31" s="46"/>
      <c r="G31" s="46"/>
      <c r="I31" s="67"/>
      <c r="J31" s="67"/>
    </row>
    <row r="32" spans="3:17" x14ac:dyDescent="0.2">
      <c r="D32" s="382"/>
      <c r="E32" s="382"/>
      <c r="F32" s="68"/>
      <c r="G32" s="68"/>
      <c r="I32" s="67"/>
      <c r="J32" s="67"/>
    </row>
    <row r="33" spans="6:7" x14ac:dyDescent="0.2">
      <c r="F33" s="46"/>
      <c r="G33" s="46"/>
    </row>
  </sheetData>
  <mergeCells count="18">
    <mergeCell ref="C19:E19"/>
    <mergeCell ref="C20:E20"/>
    <mergeCell ref="C21:E21"/>
    <mergeCell ref="D31:E31"/>
    <mergeCell ref="D32:E32"/>
    <mergeCell ref="C24:E24"/>
    <mergeCell ref="C25:E25"/>
    <mergeCell ref="C23:E23"/>
    <mergeCell ref="C26:E26"/>
    <mergeCell ref="C27:E27"/>
    <mergeCell ref="C28:E28"/>
    <mergeCell ref="D30:E30"/>
    <mergeCell ref="C5:D5"/>
    <mergeCell ref="C17:E17"/>
    <mergeCell ref="C18:E18"/>
    <mergeCell ref="C11:K11"/>
    <mergeCell ref="C12:K12"/>
    <mergeCell ref="C13:K13"/>
  </mergeCells>
  <dataValidations disablePrompts="1" count="2">
    <dataValidation type="list" allowBlank="1" showInputMessage="1" showErrorMessage="1" sqref="C1" xr:uid="{00000000-0002-0000-0000-000000000000}">
      <formula1>$Q$6:$Q$9</formula1>
    </dataValidation>
    <dataValidation type="textLength" operator="equal" allowBlank="1" showInputMessage="1" showErrorMessage="1" errorTitle="VALUE PLACES" error="Input the last two digits of the year. " sqref="E1" xr:uid="{00000000-0002-0000-0000-000001000000}">
      <formula1>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S15"/>
  <sheetViews>
    <sheetView showGridLines="0" zoomScale="109" workbookViewId="0">
      <selection activeCell="B4" sqref="B4:J7"/>
    </sheetView>
  </sheetViews>
  <sheetFormatPr defaultColWidth="11.42578125" defaultRowHeight="14.25" x14ac:dyDescent="0.2"/>
  <cols>
    <col min="1" max="1" width="8.42578125" style="2" customWidth="1"/>
    <col min="2" max="2" width="13.5703125" style="2" customWidth="1"/>
    <col min="3" max="4" width="12.28515625" style="2" customWidth="1"/>
    <col min="5" max="5" width="10.28515625" style="2" customWidth="1"/>
    <col min="6" max="7" width="11.42578125" style="2" hidden="1" customWidth="1"/>
    <col min="8" max="9" width="15.7109375" style="2" customWidth="1"/>
    <col min="10" max="10" width="11.42578125" style="2" customWidth="1"/>
    <col min="11" max="16384" width="11.42578125" style="2"/>
  </cols>
  <sheetData>
    <row r="2" spans="2:19" ht="17.25" customHeight="1" x14ac:dyDescent="0.2">
      <c r="B2" s="386" t="s">
        <v>153</v>
      </c>
      <c r="C2" s="386"/>
      <c r="D2" s="386"/>
      <c r="E2" s="386"/>
      <c r="F2" s="386"/>
      <c r="G2" s="386"/>
      <c r="H2" s="386"/>
      <c r="I2" s="386"/>
      <c r="J2" s="386"/>
      <c r="K2" s="396"/>
      <c r="L2" s="396"/>
      <c r="M2" s="396"/>
      <c r="N2" s="396"/>
      <c r="P2" s="396"/>
      <c r="Q2" s="396"/>
      <c r="R2" s="396"/>
      <c r="S2" s="396"/>
    </row>
    <row r="3" spans="2:19" ht="7.5" customHeight="1" x14ac:dyDescent="0.2"/>
    <row r="4" spans="2:19" ht="15" x14ac:dyDescent="0.2">
      <c r="C4" s="370" t="s">
        <v>1</v>
      </c>
      <c r="D4" s="370" t="s">
        <v>2</v>
      </c>
      <c r="E4" s="371" t="s">
        <v>154</v>
      </c>
      <c r="F4" s="370"/>
      <c r="G4" s="370"/>
      <c r="H4" s="371" t="s">
        <v>4</v>
      </c>
      <c r="I4" s="370" t="s">
        <v>5</v>
      </c>
      <c r="J4" s="370" t="s">
        <v>154</v>
      </c>
      <c r="K4" s="3"/>
      <c r="L4" s="3"/>
      <c r="M4" s="3"/>
      <c r="N4" s="3"/>
      <c r="P4" s="3"/>
      <c r="Q4" s="3"/>
      <c r="R4" s="3"/>
      <c r="S4" s="3"/>
    </row>
    <row r="5" spans="2:19" ht="15" x14ac:dyDescent="0.25">
      <c r="B5" s="251" t="s">
        <v>155</v>
      </c>
      <c r="C5" s="272">
        <v>17.540166666666668</v>
      </c>
      <c r="D5" s="272">
        <v>19.513066666666667</v>
      </c>
      <c r="E5" s="229">
        <v>-0.10110660890480216</v>
      </c>
      <c r="F5" s="2">
        <v>0</v>
      </c>
      <c r="G5" s="251">
        <v>17.52</v>
      </c>
      <c r="H5" s="272">
        <v>17.52</v>
      </c>
      <c r="I5" s="272">
        <v>19.98</v>
      </c>
      <c r="J5" s="229">
        <v>-0.12312312312312312</v>
      </c>
    </row>
    <row r="6" spans="2:19" ht="15" x14ac:dyDescent="0.25">
      <c r="B6" s="251" t="s">
        <v>156</v>
      </c>
      <c r="C6" s="272">
        <v>5.0661333333333332</v>
      </c>
      <c r="D6" s="272">
        <v>5.3624333333333327</v>
      </c>
      <c r="E6" s="229">
        <v>-5.5254766182019299E-2</v>
      </c>
      <c r="G6" s="251"/>
      <c r="H6" s="272">
        <v>5.12</v>
      </c>
      <c r="I6" s="272">
        <v>5.49</v>
      </c>
      <c r="J6" s="229">
        <v>-6.7395264116575593E-2</v>
      </c>
    </row>
    <row r="7" spans="2:19" ht="15" x14ac:dyDescent="0.25">
      <c r="B7" s="367" t="s">
        <v>157</v>
      </c>
      <c r="C7" s="368">
        <v>1.23E-2</v>
      </c>
      <c r="D7" s="368">
        <v>1.6799999999999999E-2</v>
      </c>
      <c r="E7" s="369">
        <v>-0.26785714285714279</v>
      </c>
      <c r="F7" s="367"/>
      <c r="G7" s="368"/>
      <c r="H7" s="368">
        <v>1.2250000000000002E-2</v>
      </c>
      <c r="I7" s="368">
        <v>1.7733333333333334E-2</v>
      </c>
      <c r="J7" s="369">
        <v>-0.30921052631578938</v>
      </c>
    </row>
    <row r="8" spans="2:19" hidden="1" x14ac:dyDescent="0.2">
      <c r="C8" s="120" t="e">
        <v>#REF!</v>
      </c>
      <c r="D8" s="120" t="e">
        <v>#REF!</v>
      </c>
    </row>
    <row r="10" spans="2:19" ht="18.75" x14ac:dyDescent="0.2">
      <c r="B10" s="386" t="s">
        <v>158</v>
      </c>
      <c r="C10" s="386"/>
      <c r="D10" s="386"/>
      <c r="E10" s="386"/>
      <c r="G10" s="421"/>
      <c r="H10" s="421"/>
      <c r="I10" s="421"/>
      <c r="J10" s="421"/>
    </row>
    <row r="11" spans="2:19" ht="8.25" customHeight="1" x14ac:dyDescent="0.2"/>
    <row r="12" spans="2:19" ht="15" x14ac:dyDescent="0.25">
      <c r="B12" s="210"/>
      <c r="C12" s="370" t="s">
        <v>1</v>
      </c>
      <c r="D12" s="370" t="s">
        <v>159</v>
      </c>
      <c r="E12" s="371" t="s">
        <v>2</v>
      </c>
    </row>
    <row r="13" spans="2:19" ht="15" x14ac:dyDescent="0.25">
      <c r="B13" s="251" t="s">
        <v>155</v>
      </c>
      <c r="C13" s="272">
        <v>17.505299999999998</v>
      </c>
      <c r="D13" s="272">
        <v>18.103300000000001</v>
      </c>
      <c r="E13" s="272">
        <v>18.848299999999998</v>
      </c>
    </row>
    <row r="14" spans="2:19" ht="15" x14ac:dyDescent="0.25">
      <c r="B14" s="251" t="s">
        <v>156</v>
      </c>
      <c r="C14" s="272">
        <v>5.1326000000000001</v>
      </c>
      <c r="D14" s="272">
        <v>5.1806000000000001</v>
      </c>
      <c r="E14" s="272">
        <v>5.3120163890000001</v>
      </c>
    </row>
    <row r="15" spans="2:19" ht="15" x14ac:dyDescent="0.25">
      <c r="B15" s="367" t="s">
        <v>157</v>
      </c>
      <c r="C15" s="368">
        <v>1.23E-2</v>
      </c>
      <c r="D15" s="368">
        <v>1.2699999999999999E-2</v>
      </c>
      <c r="E15" s="368">
        <v>1.5800000000000002E-2</v>
      </c>
    </row>
  </sheetData>
  <mergeCells count="5">
    <mergeCell ref="B2:J2"/>
    <mergeCell ref="K2:N2"/>
    <mergeCell ref="P2:S2"/>
    <mergeCell ref="B10:E10"/>
    <mergeCell ref="G10:J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L97"/>
  <sheetViews>
    <sheetView showGridLines="0" topLeftCell="H1" zoomScale="80" zoomScaleNormal="100" workbookViewId="0">
      <selection activeCell="K3" sqref="K3:T26"/>
    </sheetView>
  </sheetViews>
  <sheetFormatPr defaultColWidth="11.42578125" defaultRowHeight="14.25" x14ac:dyDescent="0.2"/>
  <cols>
    <col min="1" max="1" width="7.42578125" style="2" customWidth="1"/>
    <col min="2" max="2" width="50.42578125" style="2" customWidth="1"/>
    <col min="3" max="10" width="14.28515625" style="2" customWidth="1"/>
    <col min="11" max="11" width="11.42578125" style="2"/>
    <col min="12" max="12" width="53.7109375" style="2" customWidth="1"/>
    <col min="13" max="20" width="14.28515625" style="2" customWidth="1"/>
    <col min="21" max="21" width="11.42578125" style="2"/>
    <col min="22" max="27" width="12.5703125" style="2" bestFit="1" customWidth="1"/>
    <col min="28" max="30" width="11.42578125" style="2"/>
    <col min="31" max="36" width="12.5703125" style="2" bestFit="1" customWidth="1"/>
    <col min="37" max="16384" width="11.42578125" style="2"/>
  </cols>
  <sheetData>
    <row r="1" spans="2:32" ht="23.25" x14ac:dyDescent="0.35">
      <c r="B1" s="411" t="s">
        <v>160</v>
      </c>
      <c r="C1" s="411"/>
      <c r="D1" s="411"/>
      <c r="E1" s="411"/>
      <c r="F1" s="411"/>
      <c r="G1" s="411"/>
      <c r="H1" s="411"/>
      <c r="I1" s="411"/>
      <c r="J1" s="411"/>
      <c r="L1" s="411" t="s">
        <v>161</v>
      </c>
      <c r="M1" s="411"/>
      <c r="N1" s="411"/>
      <c r="O1" s="411"/>
      <c r="P1" s="411"/>
      <c r="Q1" s="411"/>
      <c r="R1" s="411"/>
      <c r="S1" s="411"/>
      <c r="T1" s="411"/>
      <c r="W1" s="121"/>
      <c r="AF1" s="121"/>
    </row>
    <row r="2" spans="2:32" ht="8.1" customHeight="1" x14ac:dyDescent="0.35">
      <c r="B2" s="122"/>
      <c r="C2" s="122"/>
      <c r="D2" s="122"/>
      <c r="E2" s="122"/>
      <c r="F2" s="122"/>
      <c r="G2" s="122"/>
      <c r="H2" s="122"/>
      <c r="I2" s="122"/>
      <c r="J2" s="122"/>
      <c r="L2" s="122"/>
      <c r="M2" s="122"/>
      <c r="N2" s="122"/>
      <c r="O2" s="122"/>
      <c r="P2" s="122"/>
      <c r="Q2" s="122"/>
      <c r="R2" s="122"/>
      <c r="S2" s="122"/>
      <c r="T2" s="122"/>
      <c r="W2" s="121"/>
      <c r="AF2" s="121"/>
    </row>
    <row r="3" spans="2:32" ht="23.25" customHeight="1" x14ac:dyDescent="0.35">
      <c r="B3" s="123"/>
      <c r="C3" s="424" t="s">
        <v>162</v>
      </c>
      <c r="D3" s="424"/>
      <c r="E3" s="424"/>
      <c r="F3" s="424"/>
      <c r="G3" s="424"/>
      <c r="H3" s="425" t="s">
        <v>163</v>
      </c>
      <c r="I3" s="273"/>
      <c r="J3" s="273"/>
      <c r="L3" s="123"/>
      <c r="M3" s="424" t="s">
        <v>162</v>
      </c>
      <c r="N3" s="424"/>
      <c r="O3" s="424"/>
      <c r="P3" s="424"/>
      <c r="Q3" s="424"/>
      <c r="R3" s="425" t="s">
        <v>163</v>
      </c>
      <c r="S3" s="273"/>
      <c r="T3" s="273"/>
      <c r="W3" s="121"/>
      <c r="AF3" s="121"/>
    </row>
    <row r="4" spans="2:32" ht="14.1" customHeight="1" thickBot="1" x14ac:dyDescent="0.4">
      <c r="B4" s="123"/>
      <c r="C4" s="274" t="s">
        <v>164</v>
      </c>
      <c r="D4" s="274" t="s">
        <v>165</v>
      </c>
      <c r="E4" s="274" t="s">
        <v>166</v>
      </c>
      <c r="F4" s="274" t="s">
        <v>167</v>
      </c>
      <c r="G4" s="274" t="s">
        <v>168</v>
      </c>
      <c r="H4" s="426"/>
      <c r="I4" s="274" t="s">
        <v>169</v>
      </c>
      <c r="J4" s="274" t="s">
        <v>116</v>
      </c>
      <c r="L4" s="123"/>
      <c r="M4" s="274" t="s">
        <v>164</v>
      </c>
      <c r="N4" s="274" t="s">
        <v>165</v>
      </c>
      <c r="O4" s="274" t="s">
        <v>166</v>
      </c>
      <c r="P4" s="274" t="s">
        <v>167</v>
      </c>
      <c r="Q4" s="274" t="s">
        <v>168</v>
      </c>
      <c r="R4" s="426"/>
      <c r="S4" s="274" t="s">
        <v>169</v>
      </c>
      <c r="T4" s="274" t="s">
        <v>116</v>
      </c>
      <c r="W4" s="121"/>
      <c r="AF4" s="121"/>
    </row>
    <row r="5" spans="2:32" ht="23.25" x14ac:dyDescent="0.35">
      <c r="B5" s="124"/>
      <c r="C5" s="351"/>
      <c r="D5" s="351"/>
      <c r="E5" s="351"/>
      <c r="F5" s="351"/>
      <c r="G5" s="351"/>
      <c r="H5" s="351"/>
      <c r="I5" s="351"/>
      <c r="J5" s="351"/>
      <c r="L5" s="124"/>
      <c r="M5" s="123"/>
      <c r="N5" s="123"/>
      <c r="O5" s="123"/>
      <c r="P5" s="123"/>
      <c r="Q5" s="123"/>
      <c r="R5" s="123"/>
      <c r="S5" s="123"/>
      <c r="T5" s="123"/>
      <c r="W5" s="121"/>
      <c r="AF5" s="121"/>
    </row>
    <row r="6" spans="2:32" ht="15" customHeight="1" x14ac:dyDescent="0.35">
      <c r="B6" s="352" t="s">
        <v>170</v>
      </c>
      <c r="C6" s="373">
        <v>355.30063469082808</v>
      </c>
      <c r="D6" s="373">
        <v>111.97820682</v>
      </c>
      <c r="E6" s="373">
        <v>87.281931502700047</v>
      </c>
      <c r="F6" s="373">
        <v>25.786491942726997</v>
      </c>
      <c r="G6" s="373">
        <v>42.523612924764997</v>
      </c>
      <c r="H6" s="373"/>
      <c r="I6" s="373"/>
      <c r="J6" s="373">
        <v>622.87087788102019</v>
      </c>
      <c r="L6" s="352" t="s">
        <v>170</v>
      </c>
      <c r="M6" s="373">
        <v>652.82788440125705</v>
      </c>
      <c r="N6" s="373">
        <v>213.42635602900003</v>
      </c>
      <c r="O6" s="373">
        <v>180.35609993180012</v>
      </c>
      <c r="P6" s="373">
        <v>58.680202782836005</v>
      </c>
      <c r="Q6" s="373">
        <v>80.666288444314006</v>
      </c>
      <c r="R6" s="373"/>
      <c r="S6" s="373"/>
      <c r="T6" s="373">
        <v>1185.9568315892072</v>
      </c>
      <c r="W6" s="121"/>
      <c r="AF6" s="121"/>
    </row>
    <row r="7" spans="2:32" ht="17.100000000000001" customHeight="1" x14ac:dyDescent="0.35">
      <c r="B7" s="124"/>
      <c r="L7" s="124"/>
      <c r="W7" s="121"/>
      <c r="AF7" s="121"/>
    </row>
    <row r="8" spans="2:32" s="126" customFormat="1" ht="15" customHeight="1" x14ac:dyDescent="0.35">
      <c r="B8" s="352" t="s">
        <v>171</v>
      </c>
      <c r="C8" s="372">
        <v>28141.351096935472</v>
      </c>
      <c r="D8" s="372">
        <v>20652.14549293313</v>
      </c>
      <c r="E8" s="372">
        <v>5264.7254225332281</v>
      </c>
      <c r="F8" s="372">
        <v>1978.7127650648104</v>
      </c>
      <c r="G8" s="372">
        <v>2990.919056130067</v>
      </c>
      <c r="H8" s="372">
        <v>5157.8365219854095</v>
      </c>
      <c r="I8" s="372">
        <v>-697.08927610224623</v>
      </c>
      <c r="J8" s="372">
        <v>63488.601079479871</v>
      </c>
      <c r="L8" s="352" t="s">
        <v>171</v>
      </c>
      <c r="M8" s="372">
        <v>51565.882906178704</v>
      </c>
      <c r="N8" s="372">
        <v>39523.259801680433</v>
      </c>
      <c r="O8" s="372">
        <v>10888.383178643522</v>
      </c>
      <c r="P8" s="372">
        <v>4284.8060499715702</v>
      </c>
      <c r="Q8" s="372">
        <v>5710.5370345081501</v>
      </c>
      <c r="R8" s="372">
        <v>9951.9254564610037</v>
      </c>
      <c r="S8" s="372">
        <v>-1308.6866063702337</v>
      </c>
      <c r="T8" s="372">
        <v>120616.10782107314</v>
      </c>
      <c r="W8" s="127"/>
      <c r="AF8" s="127"/>
    </row>
    <row r="9" spans="2:32" ht="15" customHeight="1" x14ac:dyDescent="0.35">
      <c r="B9" s="353" t="s">
        <v>172</v>
      </c>
      <c r="C9" s="230">
        <v>-376.58751858999989</v>
      </c>
      <c r="D9" s="230">
        <v>-163.17313500000006</v>
      </c>
      <c r="E9" s="230">
        <v>-68.617769749899992</v>
      </c>
      <c r="F9" s="230">
        <v>0</v>
      </c>
      <c r="G9" s="230">
        <v>-3.8560340187602051</v>
      </c>
      <c r="H9" s="230">
        <v>-84.854818743586364</v>
      </c>
      <c r="I9" s="230">
        <v>697.08927610224623</v>
      </c>
      <c r="J9" s="230">
        <v>0</v>
      </c>
      <c r="L9" s="353" t="s">
        <v>172</v>
      </c>
      <c r="M9" s="230">
        <v>-717.15940600999988</v>
      </c>
      <c r="N9" s="230">
        <v>-163.17313500000006</v>
      </c>
      <c r="O9" s="230">
        <v>-106.04269374499999</v>
      </c>
      <c r="P9" s="230">
        <v>0</v>
      </c>
      <c r="Q9" s="230">
        <v>-7.8091113105415131</v>
      </c>
      <c r="R9" s="230">
        <v>-314.50226030469236</v>
      </c>
      <c r="S9" s="230">
        <v>1308.6866063702337</v>
      </c>
      <c r="T9" s="230">
        <v>0</v>
      </c>
      <c r="W9" s="121"/>
      <c r="AF9" s="121"/>
    </row>
    <row r="10" spans="2:32" s="76" customFormat="1" ht="31.5" x14ac:dyDescent="0.35">
      <c r="B10" s="354" t="s">
        <v>173</v>
      </c>
      <c r="C10" s="372">
        <v>27764.763578345472</v>
      </c>
      <c r="D10" s="372">
        <v>20488.972357933133</v>
      </c>
      <c r="E10" s="372">
        <v>5196.1076527833275</v>
      </c>
      <c r="F10" s="372">
        <v>1978.7127650648104</v>
      </c>
      <c r="G10" s="372">
        <v>2987.0630221113065</v>
      </c>
      <c r="H10" s="372">
        <v>5072.9817032418223</v>
      </c>
      <c r="I10" s="372">
        <v>0</v>
      </c>
      <c r="J10" s="372">
        <v>63488.601079479879</v>
      </c>
      <c r="L10" s="354" t="s">
        <v>173</v>
      </c>
      <c r="M10" s="372">
        <v>50848.7235001687</v>
      </c>
      <c r="N10" s="372">
        <v>39360.086666680436</v>
      </c>
      <c r="O10" s="372">
        <v>10782.340484898523</v>
      </c>
      <c r="P10" s="372">
        <v>4284.8060499715702</v>
      </c>
      <c r="Q10" s="372">
        <v>5702.7279231976081</v>
      </c>
      <c r="R10" s="372">
        <v>9637.4231961563091</v>
      </c>
      <c r="S10" s="372">
        <v>0</v>
      </c>
      <c r="T10" s="372">
        <v>120616.10782107315</v>
      </c>
      <c r="W10" s="128"/>
      <c r="AF10" s="128"/>
    </row>
    <row r="11" spans="2:32" ht="15" customHeight="1" x14ac:dyDescent="0.35">
      <c r="B11" s="353" t="s">
        <v>69</v>
      </c>
      <c r="C11" s="230">
        <v>5914.1265745141391</v>
      </c>
      <c r="D11" s="230">
        <v>3162.1503000288271</v>
      </c>
      <c r="E11" s="230">
        <v>834.55187507117114</v>
      </c>
      <c r="F11" s="230">
        <v>-161.8747952927954</v>
      </c>
      <c r="G11" s="230">
        <v>241.00938872886914</v>
      </c>
      <c r="H11" s="230">
        <v>318.03099331436272</v>
      </c>
      <c r="I11" s="230">
        <v>0</v>
      </c>
      <c r="J11" s="230">
        <v>10307.994336364574</v>
      </c>
      <c r="L11" s="353" t="s">
        <v>69</v>
      </c>
      <c r="M11" s="230">
        <v>9780.6999223754992</v>
      </c>
      <c r="N11" s="230">
        <v>5753.4405982206072</v>
      </c>
      <c r="O11" s="230">
        <v>1857.2365222875508</v>
      </c>
      <c r="P11" s="230">
        <v>-133.40732700688548</v>
      </c>
      <c r="Q11" s="230">
        <v>437.3763164296389</v>
      </c>
      <c r="R11" s="230">
        <v>503.31289356009103</v>
      </c>
      <c r="S11" s="230">
        <v>0</v>
      </c>
      <c r="T11" s="230">
        <v>18198.658925866504</v>
      </c>
      <c r="W11" s="121"/>
      <c r="AF11" s="121"/>
    </row>
    <row r="12" spans="2:32" s="126" customFormat="1" ht="15" customHeight="1" x14ac:dyDescent="0.35">
      <c r="B12" s="352" t="s">
        <v>174</v>
      </c>
      <c r="C12" s="372">
        <v>7059.998196490541</v>
      </c>
      <c r="D12" s="372">
        <v>3663.2645259845153</v>
      </c>
      <c r="E12" s="372">
        <v>1141.8558991881284</v>
      </c>
      <c r="F12" s="372">
        <v>66.874560233727976</v>
      </c>
      <c r="G12" s="372">
        <v>516.29145225669674</v>
      </c>
      <c r="H12" s="372">
        <v>685.00901839357107</v>
      </c>
      <c r="I12" s="372">
        <v>0</v>
      </c>
      <c r="J12" s="372">
        <v>13133.293652547181</v>
      </c>
      <c r="L12" s="352" t="s">
        <v>174</v>
      </c>
      <c r="M12" s="372">
        <v>12034.788657495501</v>
      </c>
      <c r="N12" s="372">
        <v>6760.7501371951194</v>
      </c>
      <c r="O12" s="372">
        <v>2463.4941047061661</v>
      </c>
      <c r="P12" s="372">
        <v>305.08668545341186</v>
      </c>
      <c r="Q12" s="372">
        <v>985.15279679156151</v>
      </c>
      <c r="R12" s="372">
        <v>1213.712980778711</v>
      </c>
      <c r="S12" s="372">
        <v>0</v>
      </c>
      <c r="T12" s="372">
        <v>23762.985362420466</v>
      </c>
      <c r="W12" s="127"/>
      <c r="AF12" s="127"/>
    </row>
    <row r="13" spans="2:32" s="130" customFormat="1" ht="15" customHeight="1" x14ac:dyDescent="0.35">
      <c r="B13" s="355" t="s">
        <v>175</v>
      </c>
      <c r="C13" s="374">
        <v>0.25427906765958685</v>
      </c>
      <c r="D13" s="374">
        <v>0.1787920087932636</v>
      </c>
      <c r="E13" s="374">
        <v>0.21975216363665717</v>
      </c>
      <c r="F13" s="374">
        <v>3.3797002482842717E-2</v>
      </c>
      <c r="G13" s="374">
        <v>0.17284250396959258</v>
      </c>
      <c r="H13" s="374">
        <v>0.13503084743156576</v>
      </c>
      <c r="I13" s="374">
        <v>0</v>
      </c>
      <c r="J13" s="374">
        <v>0.20686065575938462</v>
      </c>
      <c r="L13" s="355" t="s">
        <v>175</v>
      </c>
      <c r="M13" s="374">
        <v>0.23667828470572272</v>
      </c>
      <c r="N13" s="374">
        <v>0.17176664763084246</v>
      </c>
      <c r="O13" s="374">
        <v>0.22847489449590971</v>
      </c>
      <c r="P13" s="374">
        <v>7.1201982515739795E-2</v>
      </c>
      <c r="Q13" s="374">
        <v>0.17275114823278664</v>
      </c>
      <c r="R13" s="374">
        <v>0.12593749969003912</v>
      </c>
      <c r="S13" s="374">
        <v>0</v>
      </c>
      <c r="T13" s="374">
        <v>0.19701336572451372</v>
      </c>
      <c r="W13" s="131"/>
      <c r="AF13" s="131"/>
    </row>
    <row r="14" spans="2:32" ht="15" customHeight="1" x14ac:dyDescent="0.35">
      <c r="B14" s="353" t="s">
        <v>176</v>
      </c>
      <c r="C14" s="230">
        <v>67.376369289999914</v>
      </c>
      <c r="D14" s="230">
        <v>16.582425160359996</v>
      </c>
      <c r="E14" s="230">
        <v>10.889424678296992</v>
      </c>
      <c r="F14" s="230">
        <v>3.6111567231422264</v>
      </c>
      <c r="G14" s="230">
        <v>1.1422874659395001</v>
      </c>
      <c r="H14" s="230">
        <v>2.6391456021750037</v>
      </c>
      <c r="I14" s="230">
        <v>0</v>
      </c>
      <c r="J14" s="230">
        <v>102.24080891991363</v>
      </c>
      <c r="L14" s="353" t="s">
        <v>176</v>
      </c>
      <c r="M14" s="230">
        <v>135.64310048999997</v>
      </c>
      <c r="N14" s="230">
        <v>40.791821489549996</v>
      </c>
      <c r="O14" s="230">
        <v>10.889424678296992</v>
      </c>
      <c r="P14" s="230">
        <v>3.8016567231422265</v>
      </c>
      <c r="Q14" s="230">
        <v>1.3196390297115002</v>
      </c>
      <c r="R14" s="230">
        <v>17.254426059623</v>
      </c>
      <c r="S14" s="230">
        <v>0</v>
      </c>
      <c r="T14" s="230">
        <v>209.70006847032369</v>
      </c>
      <c r="W14" s="121"/>
      <c r="AF14" s="121"/>
    </row>
    <row r="15" spans="2:32" ht="15" customHeight="1" x14ac:dyDescent="0.35">
      <c r="B15" s="353" t="s">
        <v>177</v>
      </c>
      <c r="C15" s="230">
        <v>1078.4953143999996</v>
      </c>
      <c r="D15" s="230">
        <v>484.53180079532797</v>
      </c>
      <c r="E15" s="230">
        <v>296.41459943865999</v>
      </c>
      <c r="F15" s="230">
        <v>225.13819880338107</v>
      </c>
      <c r="G15" s="230">
        <v>274.13977606188814</v>
      </c>
      <c r="H15" s="230">
        <v>364.33881776343333</v>
      </c>
      <c r="I15" s="230">
        <v>0</v>
      </c>
      <c r="J15" s="230">
        <v>2723.05850726269</v>
      </c>
      <c r="L15" s="353" t="s">
        <v>177</v>
      </c>
      <c r="M15" s="230">
        <v>2118.4456346300003</v>
      </c>
      <c r="N15" s="230">
        <v>966.51771748496196</v>
      </c>
      <c r="O15" s="230">
        <v>595.368157740318</v>
      </c>
      <c r="P15" s="230">
        <v>434.69235573715503</v>
      </c>
      <c r="Q15" s="230">
        <v>546.45684133221118</v>
      </c>
      <c r="R15" s="230">
        <v>693.14566115899697</v>
      </c>
      <c r="S15" s="230">
        <v>0</v>
      </c>
      <c r="T15" s="230">
        <v>5354.6263680836437</v>
      </c>
      <c r="W15" s="121"/>
      <c r="AF15" s="121"/>
    </row>
    <row r="16" spans="2:32" ht="15" customHeight="1" x14ac:dyDescent="0.35">
      <c r="B16" s="353" t="s">
        <v>178</v>
      </c>
      <c r="C16" s="230">
        <v>-1076.9107872686388</v>
      </c>
      <c r="D16" s="230">
        <v>10.733396162738936</v>
      </c>
      <c r="E16" s="230">
        <v>48.962376579762015</v>
      </c>
      <c r="F16" s="230">
        <v>-37.22708937752202</v>
      </c>
      <c r="G16" s="230">
        <v>-55.817218755869007</v>
      </c>
      <c r="H16" s="230">
        <v>-18.686051165510989</v>
      </c>
      <c r="I16" s="230">
        <v>0</v>
      </c>
      <c r="J16" s="230">
        <v>-1128.9453738250397</v>
      </c>
      <c r="L16" s="353" t="s">
        <v>178</v>
      </c>
      <c r="M16" s="230">
        <v>-1945.9591350849867</v>
      </c>
      <c r="N16" s="230">
        <v>-6.2829938372610483</v>
      </c>
      <c r="O16" s="230">
        <v>10.369245579762007</v>
      </c>
      <c r="P16" s="230">
        <v>-125.22329726605201</v>
      </c>
      <c r="Q16" s="230">
        <v>-103.240283755869</v>
      </c>
      <c r="R16" s="230">
        <v>-12.307867165510979</v>
      </c>
      <c r="S16" s="230">
        <v>0</v>
      </c>
      <c r="T16" s="230">
        <v>-2182.644331529918</v>
      </c>
      <c r="W16" s="121"/>
      <c r="AF16" s="121"/>
    </row>
    <row r="17" spans="2:32" ht="15" hidden="1" customHeight="1" x14ac:dyDescent="0.35">
      <c r="B17" s="353" t="s">
        <v>179</v>
      </c>
      <c r="C17" s="230">
        <v>-842.06464455000128</v>
      </c>
      <c r="D17" s="230">
        <v>112.46908986087621</v>
      </c>
      <c r="E17" s="230">
        <v>33.450847366790988</v>
      </c>
      <c r="F17" s="230">
        <v>-171.80307757354763</v>
      </c>
      <c r="G17" s="230">
        <v>-47.32851810688652</v>
      </c>
      <c r="H17" s="230">
        <v>-12.119977643962368</v>
      </c>
      <c r="I17" s="230">
        <v>43.735296375491856</v>
      </c>
      <c r="J17" s="230">
        <v>-883.66098427123859</v>
      </c>
      <c r="L17" s="353" t="s">
        <v>179</v>
      </c>
      <c r="M17" s="230">
        <v>205.04622999999998</v>
      </c>
      <c r="N17" s="230">
        <v>25.897481914356</v>
      </c>
      <c r="O17" s="230">
        <v>0</v>
      </c>
      <c r="P17" s="230">
        <v>0</v>
      </c>
      <c r="Q17" s="230">
        <v>0</v>
      </c>
      <c r="R17" s="230">
        <v>0</v>
      </c>
      <c r="S17" s="230">
        <v>0</v>
      </c>
      <c r="T17" s="230">
        <v>230.94371191435599</v>
      </c>
      <c r="W17" s="121"/>
      <c r="AF17" s="121"/>
    </row>
    <row r="18" spans="2:32" ht="15" customHeight="1" x14ac:dyDescent="0.35">
      <c r="B18" s="353" t="s">
        <v>180</v>
      </c>
      <c r="C18" s="230">
        <v>-76.950792870000015</v>
      </c>
      <c r="D18" s="230">
        <v>0</v>
      </c>
      <c r="E18" s="230">
        <v>0</v>
      </c>
      <c r="F18" s="230">
        <v>0</v>
      </c>
      <c r="G18" s="230">
        <v>0</v>
      </c>
      <c r="H18" s="230">
        <v>0</v>
      </c>
      <c r="I18" s="230">
        <v>0</v>
      </c>
      <c r="J18" s="230">
        <v>-76.950792870000015</v>
      </c>
      <c r="L18" s="353" t="s">
        <v>180</v>
      </c>
      <c r="M18" s="230">
        <v>-63.796367670000016</v>
      </c>
      <c r="N18" s="230">
        <v>0</v>
      </c>
      <c r="O18" s="230">
        <v>0</v>
      </c>
      <c r="P18" s="230">
        <v>0</v>
      </c>
      <c r="Q18" s="230">
        <v>0</v>
      </c>
      <c r="R18" s="230">
        <v>0</v>
      </c>
      <c r="S18" s="230">
        <v>0</v>
      </c>
      <c r="T18" s="230">
        <v>-63.796367670000016</v>
      </c>
      <c r="W18" s="121"/>
      <c r="AF18" s="121"/>
    </row>
    <row r="19" spans="2:32" ht="15" customHeight="1" x14ac:dyDescent="0.35">
      <c r="B19" s="353" t="s">
        <v>181</v>
      </c>
      <c r="C19" s="230">
        <v>4759.3209179541391</v>
      </c>
      <c r="D19" s="230">
        <v>3172.8836962980777</v>
      </c>
      <c r="E19" s="230">
        <v>883.51425214970925</v>
      </c>
      <c r="F19" s="230">
        <v>-199.10188467021095</v>
      </c>
      <c r="G19" s="230">
        <v>185.19216950818318</v>
      </c>
      <c r="H19" s="230">
        <v>300.28908350760196</v>
      </c>
      <c r="I19" s="230">
        <v>0</v>
      </c>
      <c r="J19" s="230">
        <v>9102.0982347475001</v>
      </c>
      <c r="L19" s="353" t="s">
        <v>181</v>
      </c>
      <c r="M19" s="230">
        <v>7770.9441392754989</v>
      </c>
      <c r="N19" s="230">
        <v>5747.1576043833456</v>
      </c>
      <c r="O19" s="230">
        <v>1867.605767867313</v>
      </c>
      <c r="P19" s="230">
        <v>-258.6306242729375</v>
      </c>
      <c r="Q19" s="230">
        <v>334.13603267376993</v>
      </c>
      <c r="R19" s="230">
        <v>491.00530270437918</v>
      </c>
      <c r="S19" s="230">
        <v>0</v>
      </c>
      <c r="T19" s="230">
        <v>15952.218222631371</v>
      </c>
      <c r="W19" s="121"/>
      <c r="AF19" s="121"/>
    </row>
    <row r="20" spans="2:32" ht="13.5" customHeight="1" x14ac:dyDescent="0.35">
      <c r="B20" s="356"/>
      <c r="C20" s="14"/>
      <c r="D20" s="14"/>
      <c r="E20" s="14"/>
      <c r="F20" s="14"/>
      <c r="G20" s="14"/>
      <c r="H20" s="14"/>
      <c r="I20" s="14"/>
      <c r="J20" s="14"/>
      <c r="L20" s="356"/>
      <c r="M20" s="14"/>
      <c r="N20" s="14"/>
      <c r="O20" s="14"/>
      <c r="P20" s="14"/>
      <c r="Q20" s="14"/>
      <c r="R20" s="14"/>
      <c r="S20" s="14"/>
      <c r="T20" s="14"/>
      <c r="W20" s="121"/>
      <c r="AF20" s="121"/>
    </row>
    <row r="21" spans="2:32" s="126" customFormat="1" ht="15" customHeight="1" x14ac:dyDescent="0.35">
      <c r="B21" s="352" t="s">
        <v>182</v>
      </c>
      <c r="C21" s="372">
        <v>116405.65216209242</v>
      </c>
      <c r="D21" s="372">
        <v>100899.66792490534</v>
      </c>
      <c r="E21" s="372">
        <v>39754.452976455315</v>
      </c>
      <c r="F21" s="372">
        <v>12271.894153059535</v>
      </c>
      <c r="G21" s="372">
        <v>21318.4256210126</v>
      </c>
      <c r="H21" s="372">
        <v>27993.671979374325</v>
      </c>
      <c r="I21" s="372">
        <v>-26832.798157709247</v>
      </c>
      <c r="J21" s="372">
        <v>291810.96665919025</v>
      </c>
      <c r="L21" s="352" t="s">
        <v>182</v>
      </c>
      <c r="M21" s="372">
        <v>116405.65216209242</v>
      </c>
      <c r="N21" s="372">
        <v>100899.66792490534</v>
      </c>
      <c r="O21" s="372">
        <v>39754.452976455315</v>
      </c>
      <c r="P21" s="372">
        <v>12271.894153059535</v>
      </c>
      <c r="Q21" s="372">
        <v>21318.4256210126</v>
      </c>
      <c r="R21" s="372">
        <v>27993.671979374325</v>
      </c>
      <c r="S21" s="372">
        <v>-26832.798157709247</v>
      </c>
      <c r="T21" s="372">
        <v>291810.96665919025</v>
      </c>
      <c r="W21" s="127"/>
      <c r="AF21" s="127"/>
    </row>
    <row r="22" spans="2:32" ht="15" customHeight="1" x14ac:dyDescent="0.35">
      <c r="B22" s="353" t="s">
        <v>183</v>
      </c>
      <c r="C22" s="230">
        <v>13214.157197551294</v>
      </c>
      <c r="D22" s="230">
        <v>800.780203902327</v>
      </c>
      <c r="E22" s="230">
        <v>0</v>
      </c>
      <c r="F22" s="230">
        <v>94.868768824103995</v>
      </c>
      <c r="G22" s="230">
        <v>0</v>
      </c>
      <c r="H22" s="230">
        <v>0</v>
      </c>
      <c r="I22" s="230">
        <v>0</v>
      </c>
      <c r="J22" s="230">
        <v>14109.806170277725</v>
      </c>
      <c r="L22" s="353" t="s">
        <v>183</v>
      </c>
      <c r="M22" s="230">
        <v>13214.157197551294</v>
      </c>
      <c r="N22" s="230">
        <v>800.780203902327</v>
      </c>
      <c r="O22" s="230">
        <v>0</v>
      </c>
      <c r="P22" s="230">
        <v>94.868768824103995</v>
      </c>
      <c r="Q22" s="230">
        <v>0</v>
      </c>
      <c r="R22" s="230">
        <v>0</v>
      </c>
      <c r="S22" s="230">
        <v>0</v>
      </c>
      <c r="T22" s="230">
        <v>14109.806170277725</v>
      </c>
      <c r="W22" s="121"/>
      <c r="AF22" s="121"/>
    </row>
    <row r="23" spans="2:32" ht="15" customHeight="1" x14ac:dyDescent="0.35">
      <c r="B23" s="353" t="s">
        <v>184</v>
      </c>
      <c r="C23" s="230">
        <v>186721.95335809264</v>
      </c>
      <c r="D23" s="230">
        <v>33653.067169914284</v>
      </c>
      <c r="E23" s="230">
        <v>9363.4484015779744</v>
      </c>
      <c r="F23" s="230">
        <v>1814.2401955196422</v>
      </c>
      <c r="G23" s="230">
        <v>5959.1324502820653</v>
      </c>
      <c r="H23" s="230">
        <v>9848.1635509132611</v>
      </c>
      <c r="I23" s="230">
        <v>-118639.69366221354</v>
      </c>
      <c r="J23" s="230">
        <v>128720.31146408632</v>
      </c>
      <c r="L23" s="353" t="s">
        <v>184</v>
      </c>
      <c r="M23" s="230">
        <v>186721.95335809264</v>
      </c>
      <c r="N23" s="230">
        <v>33653.067169914284</v>
      </c>
      <c r="O23" s="230">
        <v>9363.4484015779744</v>
      </c>
      <c r="P23" s="230">
        <v>1814.2401955196422</v>
      </c>
      <c r="Q23" s="230">
        <v>5959.1324502820653</v>
      </c>
      <c r="R23" s="230">
        <v>9848.1635509132611</v>
      </c>
      <c r="S23" s="230">
        <v>-118639.69366221354</v>
      </c>
      <c r="T23" s="230">
        <v>128720.31146408632</v>
      </c>
      <c r="W23" s="121"/>
      <c r="AF23" s="121"/>
    </row>
    <row r="24" spans="2:32" ht="15" customHeight="1" x14ac:dyDescent="0.35">
      <c r="B24" s="379" t="s">
        <v>185</v>
      </c>
      <c r="C24" s="375">
        <v>2219.7235512500001</v>
      </c>
      <c r="D24" s="375">
        <v>1165.7748816524963</v>
      </c>
      <c r="E24" s="375">
        <v>614.90089867267341</v>
      </c>
      <c r="F24" s="375">
        <v>241.80558502095266</v>
      </c>
      <c r="G24" s="375">
        <v>407.06235602602999</v>
      </c>
      <c r="H24" s="375">
        <v>228.83169917045996</v>
      </c>
      <c r="I24" s="375">
        <v>0</v>
      </c>
      <c r="J24" s="375">
        <v>4878.0989717926122</v>
      </c>
      <c r="L24" s="379" t="s">
        <v>185</v>
      </c>
      <c r="M24" s="375">
        <v>2219.7235512500001</v>
      </c>
      <c r="N24" s="375">
        <v>1165.7748816524963</v>
      </c>
      <c r="O24" s="375">
        <v>614.90089867267341</v>
      </c>
      <c r="P24" s="375">
        <v>241.80558502095266</v>
      </c>
      <c r="Q24" s="375">
        <v>407.06235602602999</v>
      </c>
      <c r="R24" s="375">
        <v>228.83169917045996</v>
      </c>
      <c r="S24" s="375">
        <v>0</v>
      </c>
      <c r="T24" s="375">
        <v>4878.0989717926122</v>
      </c>
      <c r="W24" s="121"/>
      <c r="AF24" s="121"/>
    </row>
    <row r="25" spans="2:32" ht="5.0999999999999996" customHeight="1" x14ac:dyDescent="0.35">
      <c r="B25" s="31"/>
      <c r="L25" s="31"/>
      <c r="W25" s="121"/>
      <c r="AF25" s="121"/>
    </row>
    <row r="26" spans="2:32" ht="16.5" customHeight="1" x14ac:dyDescent="0.35">
      <c r="B26" s="422" t="s">
        <v>186</v>
      </c>
      <c r="C26" s="422"/>
      <c r="D26" s="422"/>
      <c r="E26" s="422"/>
      <c r="F26" s="422"/>
      <c r="G26" s="422"/>
      <c r="H26" s="422"/>
      <c r="I26" s="422"/>
      <c r="J26" s="422"/>
      <c r="L26" s="422" t="s">
        <v>186</v>
      </c>
      <c r="M26" s="422"/>
      <c r="N26" s="422"/>
      <c r="O26" s="422"/>
      <c r="P26" s="422"/>
      <c r="Q26" s="422"/>
      <c r="R26" s="422"/>
      <c r="S26" s="422"/>
      <c r="T26" s="422"/>
      <c r="W26" s="121"/>
      <c r="AF26" s="121"/>
    </row>
    <row r="27" spans="2:32" ht="15.6" customHeight="1" x14ac:dyDescent="0.35">
      <c r="B27" s="422"/>
      <c r="C27" s="422"/>
      <c r="D27" s="422"/>
      <c r="E27" s="422"/>
      <c r="F27" s="422"/>
      <c r="G27" s="422"/>
      <c r="H27" s="422"/>
      <c r="I27" s="422"/>
      <c r="J27" s="422"/>
      <c r="L27" s="422"/>
      <c r="M27" s="422"/>
      <c r="N27" s="422"/>
      <c r="O27" s="422"/>
      <c r="P27" s="422"/>
      <c r="Q27" s="422"/>
      <c r="R27" s="422"/>
      <c r="S27" s="422"/>
      <c r="T27" s="422"/>
      <c r="W27" s="121"/>
      <c r="AF27" s="121"/>
    </row>
    <row r="28" spans="2:32" ht="14.1" customHeight="1" x14ac:dyDescent="0.35">
      <c r="W28" s="121"/>
      <c r="AF28" s="121"/>
    </row>
    <row r="29" spans="2:32" ht="12.95" customHeight="1" x14ac:dyDescent="0.35">
      <c r="L29" s="423"/>
      <c r="M29" s="423"/>
      <c r="N29" s="423"/>
      <c r="O29" s="423"/>
      <c r="P29" s="423"/>
      <c r="Q29" s="423"/>
      <c r="R29" s="423"/>
      <c r="S29" s="423"/>
      <c r="T29" s="423"/>
      <c r="W29" s="121"/>
      <c r="AF29" s="121"/>
    </row>
    <row r="30" spans="2:32" ht="29.1" customHeight="1" x14ac:dyDescent="0.35">
      <c r="B30" s="427"/>
      <c r="C30" s="427"/>
      <c r="D30" s="427"/>
      <c r="E30" s="427"/>
      <c r="F30" s="427"/>
      <c r="G30" s="427"/>
      <c r="H30" s="427"/>
      <c r="I30" s="427"/>
      <c r="J30" s="427"/>
      <c r="L30" s="208"/>
      <c r="M30" s="293"/>
      <c r="N30" s="293"/>
      <c r="O30" s="293"/>
      <c r="P30" s="293"/>
      <c r="Q30" s="293"/>
      <c r="R30" s="293"/>
      <c r="S30" s="293"/>
      <c r="T30" s="293"/>
      <c r="W30" s="121"/>
      <c r="AF30" s="121"/>
    </row>
    <row r="31" spans="2:32" ht="23.25" x14ac:dyDescent="0.35">
      <c r="E31" s="15"/>
      <c r="L31" s="423"/>
      <c r="M31" s="423"/>
      <c r="N31" s="423"/>
      <c r="O31" s="423"/>
      <c r="P31" s="423"/>
      <c r="Q31" s="423"/>
      <c r="R31" s="423"/>
      <c r="S31" s="423"/>
      <c r="T31" s="423"/>
      <c r="W31" s="121"/>
      <c r="AF31" s="121"/>
    </row>
    <row r="32" spans="2:32" ht="23.25" customHeight="1" x14ac:dyDescent="0.35">
      <c r="C32" s="15"/>
      <c r="D32" s="15"/>
      <c r="E32" s="15"/>
      <c r="F32" s="15"/>
      <c r="G32" s="15"/>
      <c r="H32" s="175"/>
      <c r="I32" s="15"/>
      <c r="J32" s="15"/>
      <c r="M32" s="15"/>
      <c r="N32" s="15"/>
      <c r="O32" s="15"/>
      <c r="P32" s="15"/>
      <c r="Q32" s="15"/>
      <c r="R32" s="15"/>
      <c r="S32" s="15"/>
      <c r="T32" s="15"/>
      <c r="W32" s="121"/>
      <c r="AF32" s="121"/>
    </row>
    <row r="33" spans="2:38" ht="23.25" hidden="1" customHeight="1" x14ac:dyDescent="0.35">
      <c r="W33" s="121"/>
      <c r="AF33" s="121"/>
    </row>
    <row r="34" spans="2:38" ht="23.25" hidden="1" customHeight="1" x14ac:dyDescent="0.35">
      <c r="B34" s="431" t="s">
        <v>187</v>
      </c>
      <c r="C34" s="431"/>
      <c r="D34" s="431"/>
      <c r="E34" s="431"/>
      <c r="F34" s="431"/>
      <c r="G34" s="431"/>
      <c r="H34" s="431"/>
      <c r="I34" s="431"/>
      <c r="J34" s="431"/>
      <c r="L34" s="431" t="s">
        <v>188</v>
      </c>
      <c r="M34" s="431"/>
      <c r="N34" s="431"/>
      <c r="O34" s="431"/>
      <c r="P34" s="431"/>
      <c r="Q34" s="431"/>
      <c r="R34" s="431"/>
      <c r="S34" s="431"/>
      <c r="T34" s="431"/>
      <c r="W34" s="121"/>
      <c r="AF34" s="121"/>
    </row>
    <row r="35" spans="2:38" ht="10.5" hidden="1" customHeight="1" x14ac:dyDescent="0.35">
      <c r="B35" s="122"/>
      <c r="C35" s="122"/>
      <c r="D35" s="122"/>
      <c r="E35" s="122"/>
      <c r="F35" s="122"/>
      <c r="G35" s="122"/>
      <c r="H35" s="122"/>
      <c r="I35" s="122"/>
      <c r="J35" s="122"/>
      <c r="L35" s="122"/>
      <c r="M35" s="122"/>
      <c r="N35" s="122"/>
      <c r="O35" s="122"/>
      <c r="P35" s="122"/>
      <c r="Q35" s="122"/>
      <c r="R35" s="122"/>
      <c r="S35" s="122"/>
      <c r="T35" s="122"/>
    </row>
    <row r="36" spans="2:38" ht="15.75" hidden="1" customHeight="1" x14ac:dyDescent="0.25">
      <c r="C36" s="428" t="s">
        <v>162</v>
      </c>
      <c r="D36" s="428"/>
      <c r="E36" s="428"/>
      <c r="F36" s="428"/>
      <c r="G36" s="428"/>
      <c r="H36" s="429" t="s">
        <v>189</v>
      </c>
      <c r="I36" s="123"/>
      <c r="J36" s="123"/>
      <c r="M36" s="428" t="s">
        <v>162</v>
      </c>
      <c r="N36" s="428"/>
      <c r="O36" s="428"/>
      <c r="P36" s="428"/>
      <c r="Q36" s="428"/>
      <c r="R36" s="430" t="s">
        <v>189</v>
      </c>
    </row>
    <row r="37" spans="2:38" ht="15.75" hidden="1" customHeight="1" x14ac:dyDescent="0.2">
      <c r="C37" s="33" t="s">
        <v>164</v>
      </c>
      <c r="D37" s="33" t="s">
        <v>165</v>
      </c>
      <c r="E37" s="33" t="s">
        <v>166</v>
      </c>
      <c r="F37" s="33" t="s">
        <v>167</v>
      </c>
      <c r="G37" s="33" t="s">
        <v>168</v>
      </c>
      <c r="H37" s="429"/>
      <c r="I37" s="33" t="s">
        <v>169</v>
      </c>
      <c r="J37" s="33" t="s">
        <v>116</v>
      </c>
      <c r="M37" s="24" t="s">
        <v>164</v>
      </c>
      <c r="N37" s="24" t="s">
        <v>165</v>
      </c>
      <c r="O37" s="24" t="s">
        <v>166</v>
      </c>
      <c r="P37" s="24" t="s">
        <v>167</v>
      </c>
      <c r="Q37" s="24" t="s">
        <v>168</v>
      </c>
      <c r="R37" s="430"/>
      <c r="S37" s="24" t="s">
        <v>169</v>
      </c>
      <c r="T37" s="24" t="s">
        <v>116</v>
      </c>
    </row>
    <row r="38" spans="2:38" ht="15" hidden="1" customHeight="1" x14ac:dyDescent="0.2">
      <c r="B38" s="124"/>
      <c r="L38" s="124"/>
    </row>
    <row r="39" spans="2:38" ht="15" hidden="1" customHeight="1" x14ac:dyDescent="0.2">
      <c r="B39" s="19" t="s">
        <v>170</v>
      </c>
      <c r="C39" s="25">
        <v>342.37406921081526</v>
      </c>
      <c r="D39" s="25">
        <v>117.2386534434</v>
      </c>
      <c r="E39" s="25">
        <v>66.287620715100005</v>
      </c>
      <c r="F39" s="25">
        <v>34.212148208112801</v>
      </c>
      <c r="G39" s="25">
        <v>34.058937942426198</v>
      </c>
      <c r="H39" s="25"/>
      <c r="I39" s="25"/>
      <c r="J39" s="25">
        <v>594.1714295198542</v>
      </c>
      <c r="L39" s="19" t="s">
        <v>170</v>
      </c>
      <c r="M39" s="25">
        <v>963.75108959230977</v>
      </c>
      <c r="N39" s="25">
        <v>333.97235937720006</v>
      </c>
      <c r="O39" s="25">
        <v>197.71208651910001</v>
      </c>
      <c r="P39" s="25">
        <v>90.350023702635411</v>
      </c>
      <c r="Q39" s="25">
        <v>100.24300187520001</v>
      </c>
      <c r="R39" s="25"/>
      <c r="S39" s="25"/>
      <c r="T39" s="25">
        <v>1686.028561066445</v>
      </c>
    </row>
    <row r="40" spans="2:38" ht="9.75" hidden="1" customHeight="1" x14ac:dyDescent="0.2">
      <c r="B40" s="125"/>
      <c r="L40" s="124"/>
    </row>
    <row r="41" spans="2:38" s="126" customFormat="1" ht="15" hidden="1" customHeight="1" x14ac:dyDescent="0.25">
      <c r="B41" s="19" t="s">
        <v>171</v>
      </c>
      <c r="C41" s="26">
        <v>20110.712161385185</v>
      </c>
      <c r="D41" s="26">
        <v>16834.017695646988</v>
      </c>
      <c r="E41" s="26">
        <v>3486.775294400798</v>
      </c>
      <c r="F41" s="26">
        <v>2278.6246500035318</v>
      </c>
      <c r="G41" s="26">
        <v>2775.4514001146622</v>
      </c>
      <c r="H41" s="26">
        <v>2888.5538631502313</v>
      </c>
      <c r="I41" s="26">
        <v>-427.69608859308761</v>
      </c>
      <c r="J41" s="26">
        <v>47946.438976108315</v>
      </c>
      <c r="L41" s="19" t="s">
        <v>171</v>
      </c>
      <c r="M41" s="132">
        <v>55601.031604674194</v>
      </c>
      <c r="N41" s="132">
        <v>47450.855485364569</v>
      </c>
      <c r="O41" s="132">
        <v>10670.611439423161</v>
      </c>
      <c r="P41" s="132">
        <v>5337.6913321348802</v>
      </c>
      <c r="Q41" s="132">
        <v>8208.2767796380867</v>
      </c>
      <c r="R41" s="132">
        <v>8136.7840227506103</v>
      </c>
      <c r="S41" s="132">
        <v>-1176.75463459198</v>
      </c>
      <c r="T41" s="132">
        <v>134228.49602939351</v>
      </c>
      <c r="V41" s="133">
        <v>865.31635983329033</v>
      </c>
      <c r="W41" s="133">
        <v>-544.28692982350185</v>
      </c>
      <c r="X41" s="133">
        <v>-153.88452770052481</v>
      </c>
      <c r="Y41" s="133">
        <v>-707.41582023321871</v>
      </c>
      <c r="Z41" s="133">
        <v>-348.10464411850717</v>
      </c>
      <c r="AA41" s="133">
        <v>-284.88365080779249</v>
      </c>
      <c r="AB41" s="133">
        <v>-18.18235534328619</v>
      </c>
      <c r="AC41" s="133">
        <v>-1191.4415681935207</v>
      </c>
      <c r="AD41" s="133"/>
      <c r="AE41" s="133">
        <v>-19245.395801551887</v>
      </c>
      <c r="AF41" s="133">
        <v>-17378.30462547049</v>
      </c>
      <c r="AG41" s="133">
        <v>-3640.6598221013228</v>
      </c>
      <c r="AH41" s="133">
        <v>-2986.0404702367505</v>
      </c>
      <c r="AI41" s="133">
        <v>-3123.5560442331698</v>
      </c>
      <c r="AJ41" s="133">
        <v>-3173.4375139580234</v>
      </c>
      <c r="AK41" s="133">
        <v>409.51373324980136</v>
      </c>
      <c r="AL41" s="133">
        <v>-49137.88054430185</v>
      </c>
    </row>
    <row r="42" spans="2:38" ht="14.25" hidden="1" customHeight="1" x14ac:dyDescent="0.2">
      <c r="B42" s="32" t="s">
        <v>172</v>
      </c>
      <c r="C42" s="18">
        <v>-277.78163967000012</v>
      </c>
      <c r="D42" s="18">
        <v>0</v>
      </c>
      <c r="E42" s="18">
        <v>-38.180754784800001</v>
      </c>
      <c r="F42" s="18">
        <v>0</v>
      </c>
      <c r="G42" s="18">
        <v>-1.7062317725595348</v>
      </c>
      <c r="H42" s="18">
        <v>-110.02746236572793</v>
      </c>
      <c r="I42" s="18">
        <v>427.69608859308761</v>
      </c>
      <c r="J42" s="18">
        <v>3.637978807091713E-14</v>
      </c>
      <c r="L42" s="32" t="s">
        <v>172</v>
      </c>
      <c r="M42" s="134">
        <v>-766.86637467000003</v>
      </c>
      <c r="N42" s="134">
        <v>0</v>
      </c>
      <c r="O42" s="134">
        <v>-82.164084129207495</v>
      </c>
      <c r="P42" s="134">
        <v>0</v>
      </c>
      <c r="Q42" s="134">
        <v>-5.139335308969283</v>
      </c>
      <c r="R42" s="134">
        <v>-322.58484048380296</v>
      </c>
      <c r="S42" s="134">
        <v>1176.75463459198</v>
      </c>
      <c r="T42" s="134">
        <v>1.3096723705530166E-13</v>
      </c>
      <c r="V42" s="135">
        <v>-13.988767130000213</v>
      </c>
      <c r="W42" s="135">
        <v>0</v>
      </c>
      <c r="X42" s="135">
        <v>-38.232295550700009</v>
      </c>
      <c r="Y42" s="135">
        <v>0</v>
      </c>
      <c r="Z42" s="135">
        <v>4.7341581338128824E-2</v>
      </c>
      <c r="AA42" s="135">
        <v>33.991365756076135</v>
      </c>
      <c r="AB42" s="135">
        <v>18.18235534328619</v>
      </c>
      <c r="AC42" s="135">
        <v>1.964508555829525E-13</v>
      </c>
      <c r="AD42" s="135"/>
      <c r="AE42" s="135">
        <v>263.79287253999985</v>
      </c>
      <c r="AF42" s="135">
        <v>0</v>
      </c>
      <c r="AG42" s="135">
        <v>-5.1540765900014662E-2</v>
      </c>
      <c r="AH42" s="135">
        <v>0</v>
      </c>
      <c r="AI42" s="135">
        <v>1.7535733538976634</v>
      </c>
      <c r="AJ42" s="135">
        <v>144.01882812180406</v>
      </c>
      <c r="AK42" s="135">
        <v>-409.51373324980136</v>
      </c>
      <c r="AL42" s="135">
        <v>1.6007106751203536E-13</v>
      </c>
    </row>
    <row r="43" spans="2:38" s="126" customFormat="1" ht="21.6" hidden="1" customHeight="1" x14ac:dyDescent="0.25">
      <c r="B43" s="19" t="s">
        <v>190</v>
      </c>
      <c r="C43" s="26">
        <v>19832.930521715185</v>
      </c>
      <c r="D43" s="26">
        <v>16834.017695646988</v>
      </c>
      <c r="E43" s="26">
        <v>3448.5945396159991</v>
      </c>
      <c r="F43" s="26">
        <v>2278.6246500035318</v>
      </c>
      <c r="G43" s="26">
        <v>2773.7451683421023</v>
      </c>
      <c r="H43" s="26">
        <v>2778.5264007845035</v>
      </c>
      <c r="I43" s="26">
        <v>0</v>
      </c>
      <c r="J43" s="26">
        <v>47946.438976108315</v>
      </c>
      <c r="L43" s="19" t="s">
        <v>190</v>
      </c>
      <c r="M43" s="132">
        <v>54834.16523000419</v>
      </c>
      <c r="N43" s="132">
        <v>47450.855485364569</v>
      </c>
      <c r="O43" s="132">
        <v>10588.447355293954</v>
      </c>
      <c r="P43" s="132">
        <v>5337.6913321348802</v>
      </c>
      <c r="Q43" s="132">
        <v>8203.1374443291188</v>
      </c>
      <c r="R43" s="132">
        <v>7814.1991822668069</v>
      </c>
      <c r="S43" s="132">
        <v>0</v>
      </c>
      <c r="T43" s="132">
        <v>134228.49602939351</v>
      </c>
      <c r="V43" s="133">
        <v>851.32759270328825</v>
      </c>
      <c r="W43" s="133">
        <v>-544.28692982350185</v>
      </c>
      <c r="X43" s="133">
        <v>-192.1168232512241</v>
      </c>
      <c r="Y43" s="133">
        <v>-707.41582023321871</v>
      </c>
      <c r="Z43" s="133">
        <v>-348.05730253716956</v>
      </c>
      <c r="AA43" s="133">
        <v>-250.8922850517165</v>
      </c>
      <c r="AB43" s="133">
        <v>0</v>
      </c>
      <c r="AC43" s="133">
        <v>-1191.4415681935207</v>
      </c>
      <c r="AD43" s="133"/>
      <c r="AE43" s="133">
        <v>-18981.602929011904</v>
      </c>
      <c r="AF43" s="133">
        <v>-17378.30462547049</v>
      </c>
      <c r="AG43" s="133">
        <v>-3640.7113628672232</v>
      </c>
      <c r="AH43" s="133">
        <v>-2986.0404702367505</v>
      </c>
      <c r="AI43" s="133">
        <v>-3121.8024708792709</v>
      </c>
      <c r="AJ43" s="133">
        <v>-3029.41868583622</v>
      </c>
      <c r="AK43" s="133">
        <v>0</v>
      </c>
      <c r="AL43" s="133">
        <v>-49137.88054430185</v>
      </c>
    </row>
    <row r="44" spans="2:38" ht="14.25" hidden="1" customHeight="1" x14ac:dyDescent="0.2">
      <c r="B44" s="32" t="s">
        <v>69</v>
      </c>
      <c r="C44" s="18">
        <v>4536.4623541880401</v>
      </c>
      <c r="D44" s="18">
        <v>1700.0351119831889</v>
      </c>
      <c r="E44" s="18">
        <v>409.30222826860262</v>
      </c>
      <c r="F44" s="18">
        <v>151.01971679905677</v>
      </c>
      <c r="G44" s="18">
        <v>259.39635273059884</v>
      </c>
      <c r="H44" s="18">
        <v>-248.53429900336121</v>
      </c>
      <c r="I44" s="18">
        <v>0</v>
      </c>
      <c r="J44" s="18">
        <v>6807.6814649661255</v>
      </c>
      <c r="L44" s="32" t="s">
        <v>69</v>
      </c>
      <c r="M44" s="134">
        <v>12146.616077339992</v>
      </c>
      <c r="N44" s="134">
        <v>5212.3955071115488</v>
      </c>
      <c r="O44" s="134">
        <v>1364.0333384735989</v>
      </c>
      <c r="P44" s="134">
        <v>284.31036426769953</v>
      </c>
      <c r="Q44" s="134">
        <v>663.78562228767953</v>
      </c>
      <c r="R44" s="134">
        <v>-619.55441420015507</v>
      </c>
      <c r="S44" s="134">
        <v>0</v>
      </c>
      <c r="T44" s="134">
        <v>19051.586495280364</v>
      </c>
      <c r="V44" s="135">
        <v>717.21326428151315</v>
      </c>
      <c r="W44" s="135">
        <v>122.14389129216465</v>
      </c>
      <c r="X44" s="135">
        <v>-288.98127625455362</v>
      </c>
      <c r="Y44" s="135">
        <v>-189.92706835990919</v>
      </c>
      <c r="Z44" s="135">
        <v>-4.1570104027262005</v>
      </c>
      <c r="AA44" s="135">
        <v>142.04375581003919</v>
      </c>
      <c r="AB44" s="135">
        <v>0</v>
      </c>
      <c r="AC44" s="135">
        <v>498.33555636652909</v>
      </c>
      <c r="AD44" s="135"/>
      <c r="AE44" s="135">
        <v>-3819.2490899065269</v>
      </c>
      <c r="AF44" s="135">
        <v>-1577.8912206910236</v>
      </c>
      <c r="AG44" s="135">
        <v>-698.28350452315613</v>
      </c>
      <c r="AH44" s="135">
        <v>-340.94678515896595</v>
      </c>
      <c r="AI44" s="135">
        <v>-263.55336313332509</v>
      </c>
      <c r="AJ44" s="135">
        <v>390.5780548134004</v>
      </c>
      <c r="AK44" s="135">
        <v>0</v>
      </c>
      <c r="AL44" s="135">
        <v>-6309.3459085995964</v>
      </c>
    </row>
    <row r="45" spans="2:38" s="126" customFormat="1" ht="24.95" hidden="1" customHeight="1" x14ac:dyDescent="0.25">
      <c r="B45" s="119" t="s">
        <v>174</v>
      </c>
      <c r="C45" s="26">
        <v>5279.1269568780435</v>
      </c>
      <c r="D45" s="26">
        <v>2284.0110050210587</v>
      </c>
      <c r="E45" s="26">
        <v>679.88001402700388</v>
      </c>
      <c r="F45" s="26">
        <v>344.6997589768792</v>
      </c>
      <c r="G45" s="26">
        <v>511.60473895588677</v>
      </c>
      <c r="H45" s="26">
        <v>98.671338642710822</v>
      </c>
      <c r="I45" s="26">
        <v>0</v>
      </c>
      <c r="J45" s="26">
        <v>9197.9938125015833</v>
      </c>
      <c r="L45" s="119" t="s">
        <v>174</v>
      </c>
      <c r="M45" s="132">
        <v>14436.633750199995</v>
      </c>
      <c r="N45" s="132">
        <v>7105.0462841277276</v>
      </c>
      <c r="O45" s="132">
        <v>2236.0459708486842</v>
      </c>
      <c r="P45" s="132">
        <v>819.87647766773375</v>
      </c>
      <c r="Q45" s="132">
        <v>1442.9937142906424</v>
      </c>
      <c r="R45" s="132">
        <v>238.13573962380391</v>
      </c>
      <c r="S45" s="132">
        <v>0</v>
      </c>
      <c r="T45" s="132">
        <v>26278.731936758588</v>
      </c>
      <c r="V45" s="133">
        <v>860.98032180498558</v>
      </c>
      <c r="W45" s="133">
        <v>-86.892441227287236</v>
      </c>
      <c r="X45" s="133">
        <v>-317.90282280555584</v>
      </c>
      <c r="Y45" s="133">
        <v>-225.94605341386244</v>
      </c>
      <c r="Z45" s="133">
        <v>-97.400681305973762</v>
      </c>
      <c r="AA45" s="133">
        <v>-61.64643334020991</v>
      </c>
      <c r="AB45" s="133">
        <v>0</v>
      </c>
      <c r="AC45" s="133">
        <v>71.191889712103148</v>
      </c>
      <c r="AD45" s="133"/>
      <c r="AE45" s="133">
        <v>-4418.1466350730589</v>
      </c>
      <c r="AF45" s="133">
        <v>-2370.9034462483469</v>
      </c>
      <c r="AG45" s="133">
        <v>-997.7828368325595</v>
      </c>
      <c r="AH45" s="133">
        <v>-570.64581239074164</v>
      </c>
      <c r="AI45" s="133">
        <v>-609.00542026186076</v>
      </c>
      <c r="AJ45" s="133">
        <v>-160.31777198292073</v>
      </c>
      <c r="AK45" s="133">
        <v>0</v>
      </c>
      <c r="AL45" s="133">
        <v>-9126.8019227894838</v>
      </c>
    </row>
    <row r="46" spans="2:38" s="130" customFormat="1" ht="17.25" hidden="1" customHeight="1" x14ac:dyDescent="0.2">
      <c r="B46" s="129" t="s">
        <v>175</v>
      </c>
      <c r="C46" s="35">
        <v>0.26617987448188246</v>
      </c>
      <c r="D46" s="35">
        <v>0.13567830605356129</v>
      </c>
      <c r="E46" s="35">
        <v>0.19714698443578366</v>
      </c>
      <c r="F46" s="35">
        <v>0.15127535769278408</v>
      </c>
      <c r="G46" s="35">
        <v>0.18444547278352846</v>
      </c>
      <c r="H46" s="35">
        <v>3.551211124531746E-2</v>
      </c>
      <c r="I46" s="35">
        <v>0</v>
      </c>
      <c r="J46" s="35">
        <v>0.19183893546473679</v>
      </c>
      <c r="L46" s="129" t="s">
        <v>175</v>
      </c>
      <c r="M46" s="35">
        <v>0.26327808018312915</v>
      </c>
      <c r="N46" s="35">
        <v>0.14973484063567963</v>
      </c>
      <c r="O46" s="35">
        <v>0.21117788999826476</v>
      </c>
      <c r="P46" s="35">
        <v>0.15360132811198232</v>
      </c>
      <c r="Q46" s="35">
        <v>0.17590753831489112</v>
      </c>
      <c r="R46" s="35">
        <v>3.0474746556783255E-2</v>
      </c>
      <c r="S46" s="35">
        <v>0</v>
      </c>
      <c r="T46" s="35">
        <v>0.19577610354066724</v>
      </c>
      <c r="V46" s="130">
        <v>3.3420467829230027E-2</v>
      </c>
      <c r="W46" s="130">
        <v>-7.5062055032815156E-4</v>
      </c>
      <c r="X46" s="130">
        <v>-7.6915619650127998E-2</v>
      </c>
      <c r="Y46" s="130">
        <v>-3.9829156153773942E-2</v>
      </c>
      <c r="Z46" s="130">
        <v>-1.0635870748860715E-2</v>
      </c>
      <c r="AA46" s="130">
        <v>-1.7408197437160912E-2</v>
      </c>
      <c r="AB46" s="130">
        <v>0</v>
      </c>
      <c r="AC46" s="130">
        <v>6.1003195193274629E-3</v>
      </c>
      <c r="AE46" s="130">
        <v>7.8478265189589891E-3</v>
      </c>
      <c r="AF46" s="130">
        <v>3.5668243575798786E-3</v>
      </c>
      <c r="AG46" s="130">
        <v>-1.6089854478700982E-2</v>
      </c>
      <c r="AH46" s="130">
        <v>-1.3453824921934782E-2</v>
      </c>
      <c r="AI46" s="130">
        <v>-5.2853995652339947E-3</v>
      </c>
      <c r="AJ46" s="130">
        <v>-6.2706936139546796E-3</v>
      </c>
      <c r="AK46" s="130">
        <v>0</v>
      </c>
      <c r="AL46" s="130">
        <v>2.6898108346622984E-3</v>
      </c>
    </row>
    <row r="47" spans="2:38" ht="14.25" hidden="1" customHeight="1" x14ac:dyDescent="0.2">
      <c r="B47" s="32" t="s">
        <v>176</v>
      </c>
      <c r="C47" s="18">
        <v>5.4249312299999435</v>
      </c>
      <c r="D47" s="18">
        <v>1.7847270000056596E-3</v>
      </c>
      <c r="E47" s="18">
        <v>2.2559981848510007</v>
      </c>
      <c r="F47" s="18">
        <v>24.310954608891524</v>
      </c>
      <c r="G47" s="18">
        <v>3.4060554792164983</v>
      </c>
      <c r="H47" s="18">
        <v>4.880833656800001</v>
      </c>
      <c r="I47" s="18">
        <v>0</v>
      </c>
      <c r="J47" s="18">
        <v>40.280557886758935</v>
      </c>
      <c r="L47" s="32" t="s">
        <v>176</v>
      </c>
      <c r="M47" s="134">
        <v>70.896691539999949</v>
      </c>
      <c r="N47" s="134">
        <v>95.214542715868021</v>
      </c>
      <c r="O47" s="134">
        <v>6.2831084788380007</v>
      </c>
      <c r="P47" s="134">
        <v>95.160981521044434</v>
      </c>
      <c r="Q47" s="134">
        <v>23.3639784501175</v>
      </c>
      <c r="R47" s="134">
        <v>23.965186424810003</v>
      </c>
      <c r="S47" s="134">
        <v>0</v>
      </c>
      <c r="T47" s="134">
        <v>314.88448913067788</v>
      </c>
      <c r="V47" s="72">
        <v>171.44653122999986</v>
      </c>
      <c r="W47" s="72">
        <v>-197.28906514655995</v>
      </c>
      <c r="X47" s="72">
        <v>-17.979625554751998</v>
      </c>
      <c r="Y47" s="72">
        <v>-15.12766019535405</v>
      </c>
      <c r="Z47" s="72">
        <v>-83.270000569209003</v>
      </c>
      <c r="AA47" s="72">
        <v>-46.801644446217985</v>
      </c>
      <c r="AB47" s="72">
        <v>0</v>
      </c>
      <c r="AC47" s="72">
        <v>-189.02146468209324</v>
      </c>
      <c r="AD47" s="72"/>
      <c r="AE47" s="72">
        <v>166.02159999999989</v>
      </c>
      <c r="AF47" s="72">
        <v>-197.29084987355995</v>
      </c>
      <c r="AG47" s="72">
        <v>-20.235623739603</v>
      </c>
      <c r="AH47" s="72">
        <v>-39.438614804245574</v>
      </c>
      <c r="AI47" s="72">
        <v>-86.676056048425508</v>
      </c>
      <c r="AJ47" s="72">
        <v>-51.682478103017985</v>
      </c>
      <c r="AK47" s="72">
        <v>0</v>
      </c>
      <c r="AL47" s="72">
        <v>-229.30202256885224</v>
      </c>
    </row>
    <row r="48" spans="2:38" ht="14.25" hidden="1" customHeight="1" x14ac:dyDescent="0.2">
      <c r="B48" s="32" t="s">
        <v>177</v>
      </c>
      <c r="C48" s="18">
        <v>737.23967146000075</v>
      </c>
      <c r="D48" s="18">
        <v>583.97410831086893</v>
      </c>
      <c r="E48" s="18">
        <v>268.32178757355013</v>
      </c>
      <c r="F48" s="18">
        <v>169.36908756893104</v>
      </c>
      <c r="G48" s="18">
        <v>248.80233074607153</v>
      </c>
      <c r="H48" s="18">
        <v>342.32480398927191</v>
      </c>
      <c r="I48" s="18">
        <v>0</v>
      </c>
      <c r="J48" s="18">
        <v>2350.0317896486949</v>
      </c>
      <c r="L48" s="32" t="s">
        <v>177</v>
      </c>
      <c r="M48" s="134">
        <v>2219.1209813199998</v>
      </c>
      <c r="N48" s="134">
        <v>1797.4362343003113</v>
      </c>
      <c r="O48" s="134">
        <v>865.7295238962472</v>
      </c>
      <c r="P48" s="134">
        <v>440.40513187899001</v>
      </c>
      <c r="Q48" s="134">
        <v>755.84411355284556</v>
      </c>
      <c r="R48" s="134">
        <v>833.72496739914902</v>
      </c>
      <c r="S48" s="134">
        <v>0</v>
      </c>
      <c r="T48" s="134">
        <v>6912.260952347543</v>
      </c>
      <c r="V48" s="72">
        <v>-27.679473706534623</v>
      </c>
      <c r="W48" s="72">
        <v>-11.74726737289086</v>
      </c>
      <c r="X48" s="72">
        <v>-10.94192099625036</v>
      </c>
      <c r="Y48" s="72">
        <v>-20.891324858598892</v>
      </c>
      <c r="Z48" s="72">
        <v>-9.9736703340385304</v>
      </c>
      <c r="AA48" s="72">
        <v>-156.88854470403118</v>
      </c>
      <c r="AB48" s="72">
        <v>0</v>
      </c>
      <c r="AC48" s="72">
        <v>-238.12220197234501</v>
      </c>
      <c r="AD48" s="72"/>
      <c r="AE48" s="72">
        <v>-764.91914516653515</v>
      </c>
      <c r="AF48" s="72">
        <v>-595.72137568375956</v>
      </c>
      <c r="AG48" s="72">
        <v>-279.26370856980043</v>
      </c>
      <c r="AH48" s="72">
        <v>-190.2604124275299</v>
      </c>
      <c r="AI48" s="72">
        <v>-258.77600108011006</v>
      </c>
      <c r="AJ48" s="72">
        <v>-499.21334869330292</v>
      </c>
      <c r="AK48" s="72">
        <v>0</v>
      </c>
      <c r="AL48" s="72">
        <v>-2588.1539916210395</v>
      </c>
    </row>
    <row r="49" spans="2:38" ht="14.25" hidden="1" customHeight="1" x14ac:dyDescent="0.2">
      <c r="B49" s="32" t="s">
        <v>191</v>
      </c>
      <c r="C49" s="18">
        <v>451.72739911000002</v>
      </c>
      <c r="D49" s="18">
        <v>5.1730141405350007</v>
      </c>
      <c r="E49" s="18">
        <v>403.15797456559284</v>
      </c>
      <c r="F49" s="18">
        <v>12.949372943392962</v>
      </c>
      <c r="G49" s="18">
        <v>17.654584918465503</v>
      </c>
      <c r="H49" s="18">
        <v>19.452862647347004</v>
      </c>
      <c r="I49" s="18">
        <v>0</v>
      </c>
      <c r="J49" s="18">
        <v>910.11520832533347</v>
      </c>
      <c r="L49" s="32" t="s">
        <v>191</v>
      </c>
      <c r="M49" s="134">
        <v>1469.3076039699995</v>
      </c>
      <c r="N49" s="134">
        <v>16.948298960399999</v>
      </c>
      <c r="O49" s="134">
        <v>1718.8258926844967</v>
      </c>
      <c r="P49" s="134">
        <v>-4.3344815471400322</v>
      </c>
      <c r="Q49" s="134">
        <v>57.069844076374501</v>
      </c>
      <c r="R49" s="134">
        <v>45.868592019562001</v>
      </c>
      <c r="S49" s="134">
        <v>0</v>
      </c>
      <c r="T49" s="134">
        <v>3303.6857501636928</v>
      </c>
      <c r="V49" s="72">
        <v>-323.88357497999965</v>
      </c>
      <c r="W49" s="72">
        <v>-3.741421123068001</v>
      </c>
      <c r="X49" s="72">
        <v>15.971973065366967</v>
      </c>
      <c r="Y49" s="72">
        <v>-3.8457391752071395</v>
      </c>
      <c r="Z49" s="72">
        <v>-5.8713029663340066</v>
      </c>
      <c r="AA49" s="72">
        <v>-13.637595624654004</v>
      </c>
      <c r="AB49" s="72">
        <v>0</v>
      </c>
      <c r="AC49" s="72">
        <v>-335.00766080389576</v>
      </c>
      <c r="AD49" s="72"/>
      <c r="AE49" s="72">
        <v>-775.61097408999967</v>
      </c>
      <c r="AF49" s="72">
        <v>-8.9144352636030035</v>
      </c>
      <c r="AG49" s="72">
        <v>-387.18600150022598</v>
      </c>
      <c r="AH49" s="72">
        <v>-16.795112118600098</v>
      </c>
      <c r="AI49" s="72">
        <v>-23.525887884799509</v>
      </c>
      <c r="AJ49" s="72">
        <v>-33.090458272001001</v>
      </c>
      <c r="AK49" s="72">
        <v>0</v>
      </c>
      <c r="AL49" s="72">
        <v>-1245.1228691292295</v>
      </c>
    </row>
    <row r="50" spans="2:38" ht="14.25" hidden="1" customHeight="1" x14ac:dyDescent="0.2">
      <c r="B50" s="32" t="s">
        <v>179</v>
      </c>
      <c r="C50" s="18">
        <v>686.70772488744001</v>
      </c>
      <c r="D50" s="18">
        <v>174.56566897098884</v>
      </c>
      <c r="E50" s="18">
        <v>578.25588196550382</v>
      </c>
      <c r="F50" s="18">
        <v>37.03266004510602</v>
      </c>
      <c r="G50" s="18">
        <v>43.122907720556995</v>
      </c>
      <c r="H50" s="18">
        <v>16.344588095561996</v>
      </c>
      <c r="I50" s="18">
        <v>0</v>
      </c>
      <c r="J50" s="18">
        <v>1536.0294316851571</v>
      </c>
      <c r="L50" s="32" t="s">
        <v>179</v>
      </c>
      <c r="M50" s="134">
        <v>2766.5213054840974</v>
      </c>
      <c r="N50" s="134">
        <v>529.69466035563289</v>
      </c>
      <c r="O50" s="134">
        <v>2168.6816429244727</v>
      </c>
      <c r="P50" s="134">
        <v>94.364338824860013</v>
      </c>
      <c r="Q50" s="134">
        <v>119.19697704400899</v>
      </c>
      <c r="R50" s="134">
        <v>54.604314245889995</v>
      </c>
      <c r="S50" s="134">
        <v>0</v>
      </c>
      <c r="T50" s="134">
        <v>5733.0632388789618</v>
      </c>
      <c r="V50" s="72">
        <v>-631.29254016686082</v>
      </c>
      <c r="W50" s="72">
        <v>-8.382662882229198</v>
      </c>
      <c r="X50" s="72">
        <v>136.56111959516704</v>
      </c>
      <c r="Y50" s="72">
        <v>-11.255481208633967</v>
      </c>
      <c r="Z50" s="72">
        <v>-28.631832091355506</v>
      </c>
      <c r="AA50" s="72">
        <v>-29.705525003859002</v>
      </c>
      <c r="AB50" s="72">
        <v>0</v>
      </c>
      <c r="AC50" s="72">
        <v>-572.70692175777253</v>
      </c>
      <c r="AD50" s="72"/>
      <c r="AE50" s="72">
        <v>-1318.0002650543011</v>
      </c>
      <c r="AF50" s="72">
        <v>-182.94833185321806</v>
      </c>
      <c r="AG50" s="72">
        <v>-441.69476237033678</v>
      </c>
      <c r="AH50" s="72">
        <v>-48.288141253739994</v>
      </c>
      <c r="AI50" s="72">
        <v>-71.754739811912501</v>
      </c>
      <c r="AJ50" s="72">
        <v>-46.050113099420997</v>
      </c>
      <c r="AK50" s="72">
        <v>0</v>
      </c>
      <c r="AL50" s="72">
        <v>-2108.7363534429296</v>
      </c>
    </row>
    <row r="51" spans="2:38" ht="14.25" hidden="1" customHeight="1" x14ac:dyDescent="0.2">
      <c r="B51" s="32" t="s">
        <v>180</v>
      </c>
      <c r="C51" s="18">
        <v>-7.4612185564819953</v>
      </c>
      <c r="D51" s="18">
        <v>14.677100685390002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7.2158821289080075</v>
      </c>
      <c r="L51" s="32" t="s">
        <v>180</v>
      </c>
      <c r="M51" s="134">
        <v>-132.30673722518401</v>
      </c>
      <c r="N51" s="134">
        <v>14.677100685390002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-117.62963653979401</v>
      </c>
      <c r="V51" s="72">
        <v>-129.00507455077499</v>
      </c>
      <c r="W51" s="72">
        <v>14.135193886890002</v>
      </c>
      <c r="X51" s="72">
        <v>0</v>
      </c>
      <c r="Y51" s="72">
        <v>0</v>
      </c>
      <c r="Z51" s="72">
        <v>0</v>
      </c>
      <c r="AA51" s="72">
        <v>0</v>
      </c>
      <c r="AB51" s="72">
        <v>0</v>
      </c>
      <c r="AC51" s="72">
        <v>-114.869880663885</v>
      </c>
      <c r="AD51" s="72"/>
      <c r="AE51" s="72">
        <v>-121.543855994293</v>
      </c>
      <c r="AF51" s="72">
        <v>-0.54190679849999945</v>
      </c>
      <c r="AG51" s="72">
        <v>0</v>
      </c>
      <c r="AH51" s="72">
        <v>0</v>
      </c>
      <c r="AI51" s="72">
        <v>0</v>
      </c>
      <c r="AJ51" s="72">
        <v>0</v>
      </c>
      <c r="AK51" s="72">
        <v>0</v>
      </c>
      <c r="AL51" s="72">
        <v>-122.08576279279299</v>
      </c>
    </row>
    <row r="52" spans="2:38" ht="14.25" hidden="1" customHeight="1" x14ac:dyDescent="0.2">
      <c r="B52" s="32" t="s">
        <v>181</v>
      </c>
      <c r="C52" s="18">
        <v>4294.0208098541243</v>
      </c>
      <c r="D52" s="18">
        <v>1545.3195578381251</v>
      </c>
      <c r="E52" s="18">
        <v>234.20432086869155</v>
      </c>
      <c r="F52" s="18">
        <v>126.93642969865016</v>
      </c>
      <c r="G52" s="18">
        <v>233.92802992850721</v>
      </c>
      <c r="H52" s="18">
        <v>-245.42602445157607</v>
      </c>
      <c r="I52" s="18">
        <v>0</v>
      </c>
      <c r="J52" s="18">
        <v>6188.9831237365215</v>
      </c>
      <c r="L52" s="32" t="s">
        <v>181</v>
      </c>
      <c r="M52" s="134">
        <v>10717.095588600718</v>
      </c>
      <c r="N52" s="134">
        <v>4714.3262464017062</v>
      </c>
      <c r="O52" s="134">
        <v>914.17758823362294</v>
      </c>
      <c r="P52" s="134">
        <v>185.61154389841315</v>
      </c>
      <c r="Q52" s="134">
        <v>601.65848932004496</v>
      </c>
      <c r="R52" s="134">
        <v>-628.29013642648317</v>
      </c>
      <c r="S52" s="134">
        <v>0</v>
      </c>
      <c r="T52" s="134">
        <v>16504.57932002802</v>
      </c>
      <c r="V52" s="72">
        <v>895.61710491760687</v>
      </c>
      <c r="W52" s="72">
        <v>140.92032693821648</v>
      </c>
      <c r="X52" s="72">
        <v>-409.5704215836862</v>
      </c>
      <c r="Y52" s="72">
        <v>-182.51732632412381</v>
      </c>
      <c r="Z52" s="72">
        <v>18.603518722295348</v>
      </c>
      <c r="AA52" s="72">
        <v>158.11168518924538</v>
      </c>
      <c r="AB52" s="72">
        <v>0</v>
      </c>
      <c r="AC52" s="72">
        <v>621.16488785955335</v>
      </c>
      <c r="AD52" s="72"/>
      <c r="AE52" s="72">
        <v>-3398.4037049365179</v>
      </c>
      <c r="AF52" s="72">
        <v>-1404.3992308999086</v>
      </c>
      <c r="AG52" s="72">
        <v>-643.77474245237761</v>
      </c>
      <c r="AH52" s="72">
        <v>-309.45375602277397</v>
      </c>
      <c r="AI52" s="72">
        <v>-215.32451120621192</v>
      </c>
      <c r="AJ52" s="72">
        <v>403.53770964082139</v>
      </c>
      <c r="AK52" s="72">
        <v>0</v>
      </c>
      <c r="AL52" s="72">
        <v>-5567.8182358769664</v>
      </c>
    </row>
    <row r="53" spans="2:38" ht="15" hidden="1" customHeight="1" x14ac:dyDescent="0.2">
      <c r="B53" s="34"/>
      <c r="L53" s="28"/>
    </row>
    <row r="54" spans="2:38" ht="15" hidden="1" customHeight="1" x14ac:dyDescent="0.2">
      <c r="B54" s="19" t="s">
        <v>182</v>
      </c>
      <c r="C54" s="26">
        <v>81248.702464532762</v>
      </c>
      <c r="D54" s="26">
        <v>106974.54498048079</v>
      </c>
      <c r="E54" s="26">
        <v>38523.753176893944</v>
      </c>
      <c r="F54" s="26">
        <v>9604.4416971529899</v>
      </c>
      <c r="G54" s="26">
        <v>22905.941051926264</v>
      </c>
      <c r="H54" s="26">
        <v>12986.481955613221</v>
      </c>
      <c r="I54" s="26">
        <v>-17360.479940431629</v>
      </c>
      <c r="J54" s="26">
        <v>254883.38538616832</v>
      </c>
      <c r="L54" s="19" t="s">
        <v>182</v>
      </c>
      <c r="M54" s="132">
        <v>81248.702464532762</v>
      </c>
      <c r="N54" s="132">
        <v>106974.54498048079</v>
      </c>
      <c r="O54" s="132">
        <v>38523.753176893944</v>
      </c>
      <c r="P54" s="132">
        <v>9604.4416971529899</v>
      </c>
      <c r="Q54" s="132">
        <v>22905.941051926264</v>
      </c>
      <c r="R54" s="132">
        <v>12986.481955613221</v>
      </c>
      <c r="S54" s="132">
        <v>-17360.479940431629</v>
      </c>
      <c r="T54" s="132">
        <v>254883.38538616832</v>
      </c>
      <c r="V54" s="72">
        <v>-2440.3965018455201</v>
      </c>
      <c r="W54" s="72">
        <v>3594.4667467292165</v>
      </c>
      <c r="X54" s="72">
        <v>-4.4019547943535144</v>
      </c>
      <c r="Y54" s="72">
        <v>-1024.4314414714809</v>
      </c>
      <c r="Z54" s="72">
        <v>-276.08902049641256</v>
      </c>
      <c r="AA54" s="72">
        <v>29.596619038919016</v>
      </c>
      <c r="AB54" s="72">
        <v>-3022.2775953903365</v>
      </c>
      <c r="AC54" s="72">
        <v>-3143.5331482299953</v>
      </c>
      <c r="AD54" s="72"/>
      <c r="AE54" s="72">
        <v>-2440.3965018455201</v>
      </c>
      <c r="AF54" s="72">
        <v>3594.4667467292165</v>
      </c>
      <c r="AG54" s="72">
        <v>-4.4019547943535144</v>
      </c>
      <c r="AH54" s="72">
        <v>-1024.4314414714809</v>
      </c>
      <c r="AI54" s="72">
        <v>-276.08902049641256</v>
      </c>
      <c r="AJ54" s="72">
        <v>29.596619038919016</v>
      </c>
      <c r="AK54" s="72">
        <v>-3022.2775953903365</v>
      </c>
      <c r="AL54" s="72">
        <v>-3143.5331482299953</v>
      </c>
    </row>
    <row r="55" spans="2:38" ht="14.25" hidden="1" customHeight="1" x14ac:dyDescent="0.2">
      <c r="B55" s="32" t="s">
        <v>183</v>
      </c>
      <c r="C55" s="18">
        <v>7318.3205889440578</v>
      </c>
      <c r="D55" s="18">
        <v>619.78137075100005</v>
      </c>
      <c r="E55" s="18">
        <v>0</v>
      </c>
      <c r="F55" s="18">
        <v>402.8465349027</v>
      </c>
      <c r="G55" s="18">
        <v>0</v>
      </c>
      <c r="H55" s="18">
        <v>0</v>
      </c>
      <c r="I55" s="18">
        <v>0</v>
      </c>
      <c r="J55" s="18">
        <v>8340.9484945977583</v>
      </c>
      <c r="L55" s="136" t="s">
        <v>183</v>
      </c>
      <c r="M55" s="134">
        <v>7318.3205889440578</v>
      </c>
      <c r="N55" s="134">
        <v>619.78137075100005</v>
      </c>
      <c r="O55" s="134">
        <v>0</v>
      </c>
      <c r="P55" s="134">
        <v>402.8465349027</v>
      </c>
      <c r="Q55" s="134">
        <v>0</v>
      </c>
      <c r="R55" s="134">
        <v>0</v>
      </c>
      <c r="S55" s="134">
        <v>0</v>
      </c>
      <c r="T55" s="134">
        <v>8340.9484945977583</v>
      </c>
      <c r="V55" s="72">
        <v>-216.87600883429332</v>
      </c>
      <c r="W55" s="72">
        <v>-30.368316689060975</v>
      </c>
      <c r="X55" s="72">
        <v>0</v>
      </c>
      <c r="Y55" s="72">
        <v>-25.66886224305</v>
      </c>
      <c r="Z55" s="72">
        <v>0</v>
      </c>
      <c r="AA55" s="72">
        <v>0</v>
      </c>
      <c r="AB55" s="72">
        <v>0</v>
      </c>
      <c r="AC55" s="72">
        <v>-272.91318776640401</v>
      </c>
      <c r="AD55" s="72"/>
      <c r="AE55" s="72">
        <v>-216.87600883429332</v>
      </c>
      <c r="AF55" s="72">
        <v>-30.368316689060975</v>
      </c>
      <c r="AG55" s="72">
        <v>0</v>
      </c>
      <c r="AH55" s="72">
        <v>-25.66886224305</v>
      </c>
      <c r="AI55" s="72">
        <v>0</v>
      </c>
      <c r="AJ55" s="72">
        <v>0</v>
      </c>
      <c r="AK55" s="72">
        <v>0</v>
      </c>
      <c r="AL55" s="72">
        <v>-272.91318776640401</v>
      </c>
    </row>
    <row r="56" spans="2:38" ht="14.25" hidden="1" customHeight="1" x14ac:dyDescent="0.2">
      <c r="B56" s="32" t="s">
        <v>184</v>
      </c>
      <c r="C56" s="18">
        <v>48909.055933534582</v>
      </c>
      <c r="D56" s="18">
        <v>38699.746518817628</v>
      </c>
      <c r="E56" s="18">
        <v>13921.833905428855</v>
      </c>
      <c r="F56" s="18">
        <v>1565.1163060524598</v>
      </c>
      <c r="G56" s="18">
        <v>5553.127597950237</v>
      </c>
      <c r="H56" s="18">
        <v>3625.3702527935648</v>
      </c>
      <c r="I56" s="18">
        <v>-5934.6702822770812</v>
      </c>
      <c r="J56" s="18">
        <v>106339.58023230026</v>
      </c>
      <c r="L56" s="136" t="s">
        <v>184</v>
      </c>
      <c r="M56" s="134">
        <v>48909.055933534582</v>
      </c>
      <c r="N56" s="134">
        <v>38699.746518817628</v>
      </c>
      <c r="O56" s="134">
        <v>13921.833905428855</v>
      </c>
      <c r="P56" s="134">
        <v>1565.1163060524598</v>
      </c>
      <c r="Q56" s="134">
        <v>5553.127597950237</v>
      </c>
      <c r="R56" s="134">
        <v>3625.3702527935648</v>
      </c>
      <c r="S56" s="134">
        <v>-5934.6702822770812</v>
      </c>
      <c r="T56" s="134">
        <v>106339.58023230026</v>
      </c>
      <c r="V56" s="72">
        <v>-4130.8827691033948</v>
      </c>
      <c r="W56" s="72">
        <v>2107.3106762864336</v>
      </c>
      <c r="X56" s="72">
        <v>1255.8622498726727</v>
      </c>
      <c r="Y56" s="72">
        <v>-259.28302160701014</v>
      </c>
      <c r="Z56" s="72">
        <v>-92.48967218814505</v>
      </c>
      <c r="AA56" s="72">
        <v>-153.79842247725037</v>
      </c>
      <c r="AB56" s="72">
        <v>-276.95812787252908</v>
      </c>
      <c r="AC56" s="72">
        <v>-1550.2390870892268</v>
      </c>
      <c r="AD56" s="72"/>
      <c r="AE56" s="72">
        <v>-4130.8827691033948</v>
      </c>
      <c r="AF56" s="72">
        <v>2107.3106762864336</v>
      </c>
      <c r="AG56" s="72">
        <v>1255.8622498726727</v>
      </c>
      <c r="AH56" s="72">
        <v>-259.28302160701014</v>
      </c>
      <c r="AI56" s="72">
        <v>-92.48967218814505</v>
      </c>
      <c r="AJ56" s="72">
        <v>-153.79842247725037</v>
      </c>
      <c r="AK56" s="72">
        <v>-276.95812787252908</v>
      </c>
      <c r="AL56" s="72">
        <v>-1550.2390870892268</v>
      </c>
    </row>
    <row r="57" spans="2:38" ht="14.25" hidden="1" customHeight="1" x14ac:dyDescent="0.2">
      <c r="B57" s="32" t="s">
        <v>185</v>
      </c>
      <c r="C57" s="18">
        <v>2212.2095118500697</v>
      </c>
      <c r="D57" s="18">
        <v>906.33070747831653</v>
      </c>
      <c r="E57" s="18">
        <v>421.43093995622394</v>
      </c>
      <c r="F57" s="18">
        <v>295.43754658697998</v>
      </c>
      <c r="G57" s="18">
        <v>305.35825605131492</v>
      </c>
      <c r="H57" s="18">
        <v>222.75983331229602</v>
      </c>
      <c r="I57" s="18">
        <v>0</v>
      </c>
      <c r="J57" s="18">
        <v>4363.5267952352006</v>
      </c>
      <c r="L57" s="136" t="s">
        <v>185</v>
      </c>
      <c r="M57" s="134">
        <v>2212.2095118500697</v>
      </c>
      <c r="N57" s="134">
        <v>906.33070747831653</v>
      </c>
      <c r="O57" s="134">
        <v>421.43093995622394</v>
      </c>
      <c r="P57" s="134">
        <v>295.43754658697998</v>
      </c>
      <c r="Q57" s="134">
        <v>305.35825605131492</v>
      </c>
      <c r="R57" s="134">
        <v>222.75983331229602</v>
      </c>
      <c r="S57" s="134">
        <v>0</v>
      </c>
      <c r="T57" s="134">
        <v>4363.5267952352006</v>
      </c>
      <c r="V57" s="72">
        <v>-1119.6462781000077</v>
      </c>
      <c r="W57" s="72">
        <v>-953.48384784033328</v>
      </c>
      <c r="X57" s="72">
        <v>-150.48377797024409</v>
      </c>
      <c r="Y57" s="72">
        <v>-145.14014593175995</v>
      </c>
      <c r="Z57" s="72">
        <v>-313.3387448024871</v>
      </c>
      <c r="AA57" s="72">
        <v>-130.01794239354589</v>
      </c>
      <c r="AB57" s="72">
        <v>0</v>
      </c>
      <c r="AC57" s="72">
        <v>-2812.1107370383788</v>
      </c>
      <c r="AD57" s="72"/>
      <c r="AE57" s="72">
        <v>-1119.6462781000077</v>
      </c>
      <c r="AF57" s="72">
        <v>-953.48384784033328</v>
      </c>
      <c r="AG57" s="72">
        <v>-150.48377797024409</v>
      </c>
      <c r="AH57" s="72">
        <v>-145.14014593175995</v>
      </c>
      <c r="AI57" s="72">
        <v>-313.3387448024871</v>
      </c>
      <c r="AJ57" s="72">
        <v>-130.01794239354589</v>
      </c>
      <c r="AK57" s="72">
        <v>0</v>
      </c>
      <c r="AL57" s="72">
        <v>-2812.1107370383788</v>
      </c>
    </row>
    <row r="58" spans="2:38" ht="6.75" hidden="1" customHeight="1" x14ac:dyDescent="0.2">
      <c r="B58" s="31"/>
      <c r="L58" s="31"/>
    </row>
    <row r="59" spans="2:38" hidden="1" x14ac:dyDescent="0.2">
      <c r="B59" s="17" t="s">
        <v>192</v>
      </c>
      <c r="L59" s="17" t="s">
        <v>192</v>
      </c>
    </row>
    <row r="60" spans="2:38" hidden="1" x14ac:dyDescent="0.2"/>
    <row r="61" spans="2:38" hidden="1" x14ac:dyDescent="0.2">
      <c r="C61" s="70"/>
      <c r="D61" s="70"/>
      <c r="E61" s="70"/>
      <c r="F61" s="70"/>
      <c r="G61" s="70"/>
      <c r="H61" s="70"/>
      <c r="I61" s="70"/>
      <c r="J61" s="70"/>
      <c r="M61" s="70"/>
      <c r="N61" s="70"/>
      <c r="O61" s="70"/>
      <c r="P61" s="70"/>
      <c r="Q61" s="70"/>
      <c r="R61" s="70"/>
      <c r="S61" s="70"/>
      <c r="T61" s="70"/>
    </row>
    <row r="62" spans="2:38" hidden="1" x14ac:dyDescent="0.2">
      <c r="C62" s="13">
        <v>2.830828046555281E-2</v>
      </c>
      <c r="D62" s="13">
        <v>3.438740314706451E-3</v>
      </c>
      <c r="E62" s="13">
        <v>-9.5315624718262604E-2</v>
      </c>
      <c r="F62" s="13">
        <v>-7.5901950794565687E-2</v>
      </c>
      <c r="G62" s="13">
        <v>-5.2851337224710221E-2</v>
      </c>
      <c r="H62" s="13">
        <v>-1.1483385560407539E-2</v>
      </c>
      <c r="I62" s="13">
        <v>0</v>
      </c>
      <c r="J62" s="13">
        <v>-2.7732484765952137E-4</v>
      </c>
      <c r="M62" s="15">
        <v>1.1762815651823577E-2</v>
      </c>
      <c r="N62" s="15">
        <v>8.6485048362527073E-3</v>
      </c>
      <c r="O62" s="15">
        <v>-2.1496090615815672E-2</v>
      </c>
      <c r="P62" s="15">
        <v>9.6435424574422557E-3</v>
      </c>
      <c r="Q62" s="15">
        <v>-7.9629548658798344E-3</v>
      </c>
      <c r="R62" s="15">
        <v>-2.4962435721310947E-2</v>
      </c>
      <c r="S62" s="15">
        <v>0</v>
      </c>
      <c r="T62" s="15">
        <v>5.9074056414487042E-3</v>
      </c>
    </row>
    <row r="63" spans="2:38" hidden="1" x14ac:dyDescent="0.2">
      <c r="C63" s="15"/>
      <c r="D63" s="15"/>
      <c r="E63" s="15"/>
      <c r="F63" s="15"/>
      <c r="G63" s="15"/>
      <c r="H63" s="15"/>
      <c r="I63" s="15"/>
      <c r="J63" s="15"/>
      <c r="M63" s="15"/>
      <c r="N63" s="15"/>
      <c r="O63" s="15"/>
      <c r="P63" s="15"/>
      <c r="Q63" s="15"/>
      <c r="R63" s="15"/>
      <c r="S63" s="15"/>
      <c r="T63" s="15"/>
    </row>
    <row r="64" spans="2:38" hidden="1" x14ac:dyDescent="0.2"/>
    <row r="65" spans="2:38" ht="23.25" hidden="1" x14ac:dyDescent="0.35">
      <c r="B65" s="431" t="s">
        <v>193</v>
      </c>
      <c r="C65" s="431"/>
      <c r="D65" s="431"/>
      <c r="E65" s="431"/>
      <c r="F65" s="431"/>
      <c r="G65" s="431"/>
      <c r="H65" s="431"/>
      <c r="I65" s="431"/>
      <c r="J65" s="431"/>
      <c r="L65" s="431" t="s">
        <v>194</v>
      </c>
      <c r="M65" s="431"/>
      <c r="N65" s="431"/>
      <c r="O65" s="431"/>
      <c r="P65" s="431"/>
      <c r="Q65" s="431"/>
      <c r="R65" s="431"/>
      <c r="S65" s="431"/>
      <c r="T65" s="431"/>
    </row>
    <row r="66" spans="2:38" ht="23.25" hidden="1" x14ac:dyDescent="0.35">
      <c r="B66" s="122"/>
      <c r="C66" s="122"/>
      <c r="D66" s="122"/>
      <c r="E66" s="122"/>
      <c r="F66" s="122"/>
      <c r="G66" s="122"/>
      <c r="H66" s="122"/>
      <c r="I66" s="122"/>
      <c r="J66" s="122"/>
      <c r="L66" s="122"/>
      <c r="M66" s="122"/>
      <c r="N66" s="122"/>
      <c r="O66" s="122"/>
      <c r="P66" s="122"/>
      <c r="Q66" s="122"/>
      <c r="R66" s="122"/>
      <c r="S66" s="122"/>
      <c r="T66" s="122"/>
    </row>
    <row r="67" spans="2:38" ht="15.75" hidden="1" customHeight="1" x14ac:dyDescent="0.25">
      <c r="C67" s="428" t="s">
        <v>162</v>
      </c>
      <c r="D67" s="428"/>
      <c r="E67" s="428"/>
      <c r="F67" s="428"/>
      <c r="G67" s="428"/>
      <c r="H67" s="430" t="s">
        <v>189</v>
      </c>
      <c r="M67" s="428" t="s">
        <v>162</v>
      </c>
      <c r="N67" s="428"/>
      <c r="O67" s="428"/>
      <c r="P67" s="428"/>
      <c r="Q67" s="428"/>
      <c r="R67" s="430" t="s">
        <v>189</v>
      </c>
    </row>
    <row r="68" spans="2:38" ht="15" hidden="1" x14ac:dyDescent="0.2">
      <c r="C68" s="24" t="s">
        <v>164</v>
      </c>
      <c r="D68" s="24" t="s">
        <v>165</v>
      </c>
      <c r="E68" s="24" t="s">
        <v>166</v>
      </c>
      <c r="F68" s="24" t="s">
        <v>167</v>
      </c>
      <c r="G68" s="24" t="s">
        <v>168</v>
      </c>
      <c r="H68" s="430"/>
      <c r="I68" s="24" t="s">
        <v>169</v>
      </c>
      <c r="J68" s="24" t="s">
        <v>116</v>
      </c>
      <c r="M68" s="24" t="s">
        <v>164</v>
      </c>
      <c r="N68" s="24" t="s">
        <v>165</v>
      </c>
      <c r="O68" s="24" t="s">
        <v>166</v>
      </c>
      <c r="P68" s="24" t="s">
        <v>167</v>
      </c>
      <c r="Q68" s="24" t="s">
        <v>168</v>
      </c>
      <c r="R68" s="430"/>
      <c r="S68" s="24" t="s">
        <v>169</v>
      </c>
      <c r="T68" s="24" t="s">
        <v>116</v>
      </c>
    </row>
    <row r="69" spans="2:38" ht="15" hidden="1" x14ac:dyDescent="0.2">
      <c r="B69" s="124"/>
      <c r="L69" s="124"/>
    </row>
    <row r="70" spans="2:38" ht="15" hidden="1" x14ac:dyDescent="0.2">
      <c r="B70" s="19" t="s">
        <v>170</v>
      </c>
      <c r="C70" s="25">
        <v>304.67053472140168</v>
      </c>
      <c r="D70" s="25">
        <v>106.44167923999998</v>
      </c>
      <c r="E70" s="25">
        <v>75.431232899399902</v>
      </c>
      <c r="F70" s="25">
        <v>37.440563326209904</v>
      </c>
      <c r="G70" s="25">
        <v>37.138125959219003</v>
      </c>
      <c r="H70" s="25"/>
      <c r="I70" s="25"/>
      <c r="J70" s="25">
        <v>561.12213614623045</v>
      </c>
      <c r="L70" s="19" t="s">
        <v>170</v>
      </c>
      <c r="M70" s="25">
        <v>1238.4733650956005</v>
      </c>
      <c r="N70" s="25">
        <v>431.41868110000001</v>
      </c>
      <c r="O70" s="25">
        <v>241.70574228160001</v>
      </c>
      <c r="P70" s="25">
        <v>115.855701041215</v>
      </c>
      <c r="Q70" s="25">
        <v>127.291558150573</v>
      </c>
      <c r="R70" s="25"/>
      <c r="S70" s="25"/>
      <c r="T70" s="25">
        <v>2154.8000000000002</v>
      </c>
    </row>
    <row r="71" spans="2:38" ht="15" hidden="1" x14ac:dyDescent="0.2">
      <c r="B71" s="124"/>
      <c r="L71" s="124"/>
    </row>
    <row r="72" spans="2:38" ht="15" hidden="1" x14ac:dyDescent="0.2">
      <c r="B72" s="19" t="s">
        <v>171</v>
      </c>
      <c r="C72" s="26">
        <v>17103.579257359906</v>
      </c>
      <c r="D72" s="26">
        <v>16996.27317887856</v>
      </c>
      <c r="E72" s="26">
        <v>4265.3190350767991</v>
      </c>
      <c r="F72" s="26">
        <v>1267.8173352361898</v>
      </c>
      <c r="G72" s="26">
        <v>3074.6642495707983</v>
      </c>
      <c r="H72" s="26">
        <v>2596.8304793139901</v>
      </c>
      <c r="I72" s="26">
        <v>-367.46945767916276</v>
      </c>
      <c r="J72" s="26">
        <v>44937.014077757522</v>
      </c>
      <c r="L72" s="19" t="s">
        <v>171</v>
      </c>
      <c r="M72" s="26">
        <v>67162.280621172293</v>
      </c>
      <c r="N72" s="26">
        <v>61498.859849503395</v>
      </c>
      <c r="O72" s="26">
        <v>14485.586649837083</v>
      </c>
      <c r="P72" s="26">
        <v>5647.1124338454247</v>
      </c>
      <c r="Q72" s="26">
        <v>11422.423266153623</v>
      </c>
      <c r="R72" s="26">
        <v>10582.086911806564</v>
      </c>
      <c r="S72" s="26">
        <v>-1484.5703322407992</v>
      </c>
      <c r="T72" s="26">
        <v>169313.77940007759</v>
      </c>
      <c r="V72" s="135">
        <v>0</v>
      </c>
      <c r="W72" s="135">
        <v>0</v>
      </c>
      <c r="X72" s="135">
        <v>0</v>
      </c>
      <c r="Y72" s="135">
        <v>0</v>
      </c>
      <c r="Z72" s="135">
        <v>0</v>
      </c>
      <c r="AA72" s="135">
        <v>0</v>
      </c>
      <c r="AB72" s="135">
        <v>0</v>
      </c>
      <c r="AC72" s="135">
        <v>0</v>
      </c>
      <c r="AD72" s="135"/>
      <c r="AE72" s="135">
        <v>0</v>
      </c>
      <c r="AF72" s="135">
        <v>-2272.0678597452206</v>
      </c>
      <c r="AG72" s="135">
        <v>0</v>
      </c>
      <c r="AH72" s="135">
        <v>0</v>
      </c>
      <c r="AI72" s="135">
        <v>0</v>
      </c>
      <c r="AJ72" s="135">
        <v>0</v>
      </c>
      <c r="AK72" s="135">
        <v>0</v>
      </c>
      <c r="AL72" s="135">
        <v>-2272.0678597456426</v>
      </c>
    </row>
    <row r="73" spans="2:38" hidden="1" x14ac:dyDescent="0.2">
      <c r="B73" s="32" t="s">
        <v>172</v>
      </c>
      <c r="C73" s="18">
        <v>-235.78385734</v>
      </c>
      <c r="D73" s="18">
        <v>0</v>
      </c>
      <c r="E73" s="18">
        <v>-30.225138766500532</v>
      </c>
      <c r="F73" s="18">
        <v>0</v>
      </c>
      <c r="G73" s="18">
        <v>-1.7021644972520007</v>
      </c>
      <c r="H73" s="18">
        <v>-99.758297075409914</v>
      </c>
      <c r="I73" s="18">
        <v>367.46945767916276</v>
      </c>
      <c r="J73" s="18">
        <v>3.0559021979570391E-13</v>
      </c>
      <c r="L73" s="32" t="s">
        <v>172</v>
      </c>
      <c r="M73" s="18">
        <v>-934.41486196999995</v>
      </c>
      <c r="N73" s="18">
        <v>0</v>
      </c>
      <c r="O73" s="18">
        <v>-144.23831281374706</v>
      </c>
      <c r="P73" s="18">
        <v>0</v>
      </c>
      <c r="Q73" s="18">
        <v>-6.0035958109739296</v>
      </c>
      <c r="R73" s="18">
        <v>-399.91356164607799</v>
      </c>
      <c r="S73" s="18">
        <v>1484.5703322407992</v>
      </c>
      <c r="T73" s="18">
        <v>2.3283064365386963E-13</v>
      </c>
      <c r="V73" s="135">
        <v>0</v>
      </c>
      <c r="W73" s="135">
        <v>0</v>
      </c>
      <c r="X73" s="135">
        <v>0</v>
      </c>
      <c r="Y73" s="135">
        <v>0</v>
      </c>
      <c r="Z73" s="135">
        <v>0</v>
      </c>
      <c r="AA73" s="135">
        <v>0</v>
      </c>
      <c r="AB73" s="135">
        <v>0</v>
      </c>
      <c r="AC73" s="135">
        <v>0</v>
      </c>
      <c r="AD73" s="135"/>
      <c r="AE73" s="135">
        <v>0</v>
      </c>
      <c r="AF73" s="135">
        <v>0</v>
      </c>
      <c r="AG73" s="135">
        <v>0</v>
      </c>
      <c r="AH73" s="135">
        <v>0</v>
      </c>
      <c r="AI73" s="135">
        <v>0</v>
      </c>
      <c r="AJ73" s="135">
        <v>0</v>
      </c>
      <c r="AK73" s="135">
        <v>0</v>
      </c>
      <c r="AL73" s="135">
        <v>0</v>
      </c>
    </row>
    <row r="74" spans="2:38" ht="15" hidden="1" x14ac:dyDescent="0.2">
      <c r="B74" s="19" t="s">
        <v>190</v>
      </c>
      <c r="C74" s="26">
        <v>16867.795400019906</v>
      </c>
      <c r="D74" s="26">
        <v>16996.27317887856</v>
      </c>
      <c r="E74" s="26">
        <v>4235.0938963102981</v>
      </c>
      <c r="F74" s="26">
        <v>1267.8173352361898</v>
      </c>
      <c r="G74" s="26">
        <v>3072.9620850735455</v>
      </c>
      <c r="H74" s="26">
        <v>2497.0721822385808</v>
      </c>
      <c r="I74" s="26">
        <v>0</v>
      </c>
      <c r="J74" s="26">
        <v>44937.014077757522</v>
      </c>
      <c r="L74" s="19" t="s">
        <v>190</v>
      </c>
      <c r="M74" s="26">
        <v>66227.865759202294</v>
      </c>
      <c r="N74" s="26">
        <v>61498.859849503395</v>
      </c>
      <c r="O74" s="26">
        <v>14341.348337023337</v>
      </c>
      <c r="P74" s="26">
        <v>5647.1124338454247</v>
      </c>
      <c r="Q74" s="26">
        <v>11416.419670342648</v>
      </c>
      <c r="R74" s="26">
        <v>10182.173350160487</v>
      </c>
      <c r="S74" s="26">
        <v>0</v>
      </c>
      <c r="T74" s="26">
        <v>169313.77940007759</v>
      </c>
      <c r="V74" s="135">
        <v>0</v>
      </c>
      <c r="W74" s="135">
        <v>0</v>
      </c>
      <c r="X74" s="135">
        <v>0</v>
      </c>
      <c r="Y74" s="135">
        <v>0</v>
      </c>
      <c r="Z74" s="135">
        <v>0</v>
      </c>
      <c r="AA74" s="135">
        <v>0</v>
      </c>
      <c r="AB74" s="135">
        <v>0</v>
      </c>
      <c r="AC74" s="135">
        <v>0</v>
      </c>
      <c r="AD74" s="135"/>
      <c r="AE74" s="135">
        <v>0</v>
      </c>
      <c r="AF74" s="135">
        <v>-2272.0678597452206</v>
      </c>
      <c r="AG74" s="135">
        <v>0</v>
      </c>
      <c r="AH74" s="135">
        <v>0</v>
      </c>
      <c r="AI74" s="135">
        <v>0</v>
      </c>
      <c r="AJ74" s="135">
        <v>0</v>
      </c>
      <c r="AK74" s="135">
        <v>0</v>
      </c>
      <c r="AL74" s="135">
        <v>-2272.0678597456426</v>
      </c>
    </row>
    <row r="75" spans="2:38" hidden="1" x14ac:dyDescent="0.2">
      <c r="B75" s="32" t="s">
        <v>69</v>
      </c>
      <c r="C75" s="18">
        <v>2984.2640105440523</v>
      </c>
      <c r="D75" s="18">
        <v>1582.0435085818353</v>
      </c>
      <c r="E75" s="18">
        <v>881.82764923447121</v>
      </c>
      <c r="F75" s="18">
        <v>200.08188857721163</v>
      </c>
      <c r="G75" s="18">
        <v>458.09746798646859</v>
      </c>
      <c r="H75" s="18">
        <v>-99.491522287255478</v>
      </c>
      <c r="I75" s="18">
        <v>0</v>
      </c>
      <c r="J75" s="18">
        <v>6006.823002636781</v>
      </c>
      <c r="L75" s="32" t="s">
        <v>69</v>
      </c>
      <c r="M75" s="18">
        <v>13422.784951637861</v>
      </c>
      <c r="N75" s="18">
        <v>5485.3653112607344</v>
      </c>
      <c r="O75" s="18">
        <v>1723.3715551363466</v>
      </c>
      <c r="P75" s="18">
        <v>291.27301009802335</v>
      </c>
      <c r="Q75" s="18">
        <v>910.77164208311706</v>
      </c>
      <c r="R75" s="18">
        <v>-361.16177175327635</v>
      </c>
      <c r="S75" s="18">
        <v>0</v>
      </c>
      <c r="T75" s="18">
        <v>21472.404698462804</v>
      </c>
      <c r="V75" s="135">
        <v>0</v>
      </c>
      <c r="W75" s="135">
        <v>0</v>
      </c>
      <c r="X75" s="135">
        <v>0</v>
      </c>
      <c r="Y75" s="135">
        <v>0</v>
      </c>
      <c r="Z75" s="135">
        <v>0</v>
      </c>
      <c r="AA75" s="135">
        <v>0</v>
      </c>
      <c r="AB75" s="135">
        <v>0</v>
      </c>
      <c r="AC75" s="135">
        <v>0</v>
      </c>
      <c r="AD75" s="135"/>
      <c r="AE75" s="135">
        <v>0</v>
      </c>
      <c r="AF75" s="135">
        <v>0</v>
      </c>
      <c r="AG75" s="135">
        <v>0</v>
      </c>
      <c r="AH75" s="135">
        <v>0</v>
      </c>
      <c r="AI75" s="135">
        <v>0</v>
      </c>
      <c r="AJ75" s="135">
        <v>0</v>
      </c>
      <c r="AK75" s="135">
        <v>0</v>
      </c>
      <c r="AL75" s="135">
        <v>0</v>
      </c>
    </row>
    <row r="76" spans="2:38" ht="15" hidden="1" x14ac:dyDescent="0.2">
      <c r="B76" s="19" t="s">
        <v>174</v>
      </c>
      <c r="C76" s="26">
        <v>4012.369379344048</v>
      </c>
      <c r="D76" s="26">
        <v>2247.5797843538467</v>
      </c>
      <c r="E76" s="26">
        <v>1238.6066109272856</v>
      </c>
      <c r="F76" s="26">
        <v>288.01932987256163</v>
      </c>
      <c r="G76" s="26">
        <v>729.2041000642181</v>
      </c>
      <c r="H76" s="26">
        <v>117.35114776405797</v>
      </c>
      <c r="I76" s="26">
        <v>0</v>
      </c>
      <c r="J76" s="26">
        <v>8633.1310942242817</v>
      </c>
      <c r="L76" s="19" t="s">
        <v>174</v>
      </c>
      <c r="M76" s="26">
        <v>16657.31917576956</v>
      </c>
      <c r="N76" s="26">
        <v>8676.6487920089294</v>
      </c>
      <c r="O76" s="26">
        <v>3336.8586049483424</v>
      </c>
      <c r="P76" s="26">
        <v>812.94580131860778</v>
      </c>
      <c r="Q76" s="26">
        <v>2099.1427151445573</v>
      </c>
      <c r="R76" s="26">
        <v>564.471</v>
      </c>
      <c r="S76" s="26">
        <v>0</v>
      </c>
      <c r="T76" s="26">
        <v>32147.386831088261</v>
      </c>
      <c r="V76" s="135">
        <v>0</v>
      </c>
      <c r="W76" s="135">
        <v>0</v>
      </c>
      <c r="X76" s="135">
        <v>0</v>
      </c>
      <c r="Y76" s="135">
        <v>0</v>
      </c>
      <c r="Z76" s="135">
        <v>0</v>
      </c>
      <c r="AA76" s="135">
        <v>0</v>
      </c>
      <c r="AB76" s="135">
        <v>0</v>
      </c>
      <c r="AC76" s="135">
        <v>0</v>
      </c>
      <c r="AD76" s="135"/>
      <c r="AE76" s="135">
        <v>0</v>
      </c>
      <c r="AF76" s="135">
        <v>0</v>
      </c>
      <c r="AG76" s="135">
        <v>0</v>
      </c>
      <c r="AH76" s="135">
        <v>0</v>
      </c>
      <c r="AI76" s="135">
        <v>0</v>
      </c>
      <c r="AJ76" s="135">
        <v>0</v>
      </c>
      <c r="AK76" s="135">
        <v>0</v>
      </c>
      <c r="AL76" s="135">
        <v>0</v>
      </c>
    </row>
    <row r="77" spans="2:38" hidden="1" x14ac:dyDescent="0.2">
      <c r="B77" s="137" t="s">
        <v>175</v>
      </c>
      <c r="C77" s="27">
        <v>0.23787159401632965</v>
      </c>
      <c r="D77" s="27">
        <v>0.13223956573885484</v>
      </c>
      <c r="E77" s="27">
        <v>0.29246260915404626</v>
      </c>
      <c r="F77" s="27">
        <v>0.22717730848734977</v>
      </c>
      <c r="G77" s="27">
        <v>0.23729681000823868</v>
      </c>
      <c r="H77" s="27">
        <v>4.6995496805724998E-2</v>
      </c>
      <c r="I77" s="27"/>
      <c r="J77" s="27">
        <v>0.19211626031239631</v>
      </c>
      <c r="L77" s="137" t="s">
        <v>175</v>
      </c>
      <c r="M77" s="27">
        <v>0.25151526453130557</v>
      </c>
      <c r="N77" s="27">
        <v>0.14108633579942692</v>
      </c>
      <c r="O77" s="27">
        <v>0.23267398061408043</v>
      </c>
      <c r="P77" s="27">
        <v>0.14395778565454007</v>
      </c>
      <c r="Q77" s="27">
        <v>0.18387049318077095</v>
      </c>
      <c r="R77" s="27">
        <v>5.5437182278094202E-2</v>
      </c>
      <c r="S77" s="27"/>
      <c r="T77" s="27">
        <v>0.18986869789921854</v>
      </c>
      <c r="V77" s="71">
        <v>0</v>
      </c>
      <c r="W77" s="71">
        <v>0</v>
      </c>
      <c r="X77" s="71">
        <v>0</v>
      </c>
      <c r="Y77" s="71">
        <v>0</v>
      </c>
      <c r="Z77" s="71">
        <v>0</v>
      </c>
      <c r="AA77" s="71">
        <v>0</v>
      </c>
      <c r="AB77" s="71">
        <v>0</v>
      </c>
      <c r="AC77" s="71">
        <v>0</v>
      </c>
      <c r="AD77" s="71"/>
      <c r="AE77" s="71">
        <v>0</v>
      </c>
      <c r="AF77" s="71">
        <v>5.0267063775616128E-3</v>
      </c>
      <c r="AG77" s="71">
        <v>0</v>
      </c>
      <c r="AH77" s="71">
        <v>0</v>
      </c>
      <c r="AI77" s="71">
        <v>0</v>
      </c>
      <c r="AJ77" s="71">
        <v>0</v>
      </c>
      <c r="AK77" s="71">
        <v>0</v>
      </c>
      <c r="AL77" s="71">
        <v>2.5141617036475994E-3</v>
      </c>
    </row>
    <row r="78" spans="2:38" hidden="1" x14ac:dyDescent="0.2">
      <c r="B78" s="32" t="s">
        <v>176</v>
      </c>
      <c r="C78" s="18">
        <v>281.40000000000038</v>
      </c>
      <c r="D78" s="18">
        <v>49.598946987767938</v>
      </c>
      <c r="E78" s="18">
        <v>26.705246703470998</v>
      </c>
      <c r="F78" s="18">
        <v>8.3147574248268459</v>
      </c>
      <c r="G78" s="18">
        <v>12.528710483331</v>
      </c>
      <c r="H78" s="18">
        <v>3.347241118944992</v>
      </c>
      <c r="I78" s="18">
        <v>0</v>
      </c>
      <c r="J78" s="18">
        <v>381.89490271834217</v>
      </c>
      <c r="L78" s="32" t="s">
        <v>176</v>
      </c>
      <c r="M78" s="18">
        <v>281.13825866000036</v>
      </c>
      <c r="N78" s="18">
        <v>431.43980678774295</v>
      </c>
      <c r="O78" s="18">
        <v>171.39852241627298</v>
      </c>
      <c r="P78" s="18">
        <v>12.766042168940366</v>
      </c>
      <c r="Q78" s="18">
        <v>100.899485662372</v>
      </c>
      <c r="R78" s="18">
        <v>53.691932898228998</v>
      </c>
      <c r="S78" s="18">
        <v>0</v>
      </c>
      <c r="T78" s="18">
        <v>1051.3340485935578</v>
      </c>
      <c r="V78" s="72">
        <v>0</v>
      </c>
      <c r="W78" s="72">
        <v>0</v>
      </c>
      <c r="X78" s="72">
        <v>0</v>
      </c>
      <c r="Y78" s="72">
        <v>0</v>
      </c>
      <c r="Z78" s="72">
        <v>0</v>
      </c>
      <c r="AA78" s="72">
        <v>0</v>
      </c>
      <c r="AB78" s="72">
        <v>0</v>
      </c>
      <c r="AC78" s="72">
        <v>0</v>
      </c>
      <c r="AD78" s="72"/>
      <c r="AE78" s="72">
        <v>0</v>
      </c>
      <c r="AF78" s="72">
        <v>0</v>
      </c>
      <c r="AG78" s="72">
        <v>0</v>
      </c>
      <c r="AH78" s="72">
        <v>0</v>
      </c>
      <c r="AI78" s="72">
        <v>0</v>
      </c>
      <c r="AJ78" s="72">
        <v>0</v>
      </c>
      <c r="AK78" s="72">
        <v>0</v>
      </c>
      <c r="AL78" s="72">
        <v>0</v>
      </c>
    </row>
    <row r="79" spans="2:38" hidden="1" x14ac:dyDescent="0.2">
      <c r="B79" s="32" t="s">
        <v>78</v>
      </c>
      <c r="C79" s="18">
        <v>746.70536879999941</v>
      </c>
      <c r="D79" s="18">
        <v>615.93732878424419</v>
      </c>
      <c r="E79" s="18">
        <v>330.0731875936205</v>
      </c>
      <c r="F79" s="18">
        <v>79.622683870523005</v>
      </c>
      <c r="G79" s="18">
        <v>258.57792159441823</v>
      </c>
      <c r="H79" s="18">
        <v>213.49617083062779</v>
      </c>
      <c r="I79" s="18">
        <v>0</v>
      </c>
      <c r="J79" s="18">
        <v>2244.4131888691568</v>
      </c>
      <c r="L79" s="32" t="s">
        <v>177</v>
      </c>
      <c r="M79" s="18">
        <v>2953.39643045</v>
      </c>
      <c r="N79" s="18">
        <v>2759.8436739604522</v>
      </c>
      <c r="O79" s="18">
        <v>1442.088</v>
      </c>
      <c r="P79" s="18">
        <v>508.90674905164389</v>
      </c>
      <c r="Q79" s="18">
        <v>1087.4715873990683</v>
      </c>
      <c r="R79" s="18">
        <v>871.94111577500689</v>
      </c>
      <c r="S79" s="18">
        <v>0</v>
      </c>
      <c r="T79" s="18">
        <v>9623.6480840318945</v>
      </c>
      <c r="V79" s="72">
        <v>0</v>
      </c>
      <c r="W79" s="72">
        <v>0</v>
      </c>
      <c r="X79" s="72">
        <v>0</v>
      </c>
      <c r="Y79" s="72">
        <v>0</v>
      </c>
      <c r="Z79" s="72">
        <v>0</v>
      </c>
      <c r="AA79" s="72">
        <v>0</v>
      </c>
      <c r="AB79" s="72">
        <v>0</v>
      </c>
      <c r="AC79" s="72">
        <v>0</v>
      </c>
      <c r="AD79" s="72"/>
      <c r="AE79" s="72">
        <v>0</v>
      </c>
      <c r="AF79" s="72">
        <v>0</v>
      </c>
      <c r="AG79" s="72">
        <v>0</v>
      </c>
      <c r="AH79" s="72">
        <v>0</v>
      </c>
      <c r="AI79" s="72">
        <v>0</v>
      </c>
      <c r="AJ79" s="72">
        <v>0</v>
      </c>
      <c r="AK79" s="72">
        <v>0</v>
      </c>
      <c r="AL79" s="72">
        <v>0</v>
      </c>
    </row>
    <row r="80" spans="2:38" hidden="1" x14ac:dyDescent="0.2">
      <c r="B80" s="32" t="s">
        <v>191</v>
      </c>
      <c r="C80" s="18">
        <v>506.39430416999852</v>
      </c>
      <c r="D80" s="18">
        <v>5.7648196107890035</v>
      </c>
      <c r="E80" s="18">
        <v>288.02884079183826</v>
      </c>
      <c r="F80" s="18">
        <v>1.3529857702881127</v>
      </c>
      <c r="G80" s="18">
        <v>19.595181691158</v>
      </c>
      <c r="H80" s="18">
        <v>16.560986534217999</v>
      </c>
      <c r="I80" s="18">
        <v>0</v>
      </c>
      <c r="J80" s="18">
        <v>837.69711856829099</v>
      </c>
      <c r="L80" s="32" t="s">
        <v>191</v>
      </c>
      <c r="M80" s="18">
        <v>4871.1936799261166</v>
      </c>
      <c r="N80" s="18">
        <v>32.974447218386999</v>
      </c>
      <c r="O80" s="18">
        <v>1442.6224948026852</v>
      </c>
      <c r="P80" s="18">
        <v>41.697557998999208</v>
      </c>
      <c r="Q80" s="18">
        <v>47.847677258969</v>
      </c>
      <c r="R80" s="18">
        <v>64.756196814234002</v>
      </c>
      <c r="S80" s="18">
        <v>0</v>
      </c>
      <c r="T80" s="18">
        <v>6501.0920540193929</v>
      </c>
      <c r="V80" s="72">
        <v>0</v>
      </c>
      <c r="W80" s="72">
        <v>0</v>
      </c>
      <c r="X80" s="72">
        <v>0</v>
      </c>
      <c r="Y80" s="72">
        <v>0</v>
      </c>
      <c r="Z80" s="72">
        <v>0</v>
      </c>
      <c r="AA80" s="72">
        <v>0</v>
      </c>
      <c r="AB80" s="72">
        <v>0</v>
      </c>
      <c r="AC80" s="72">
        <v>0</v>
      </c>
      <c r="AD80" s="72"/>
      <c r="AE80" s="72">
        <v>0</v>
      </c>
      <c r="AF80" s="72">
        <v>0</v>
      </c>
      <c r="AG80" s="72">
        <v>0</v>
      </c>
      <c r="AH80" s="72">
        <v>0</v>
      </c>
      <c r="AI80" s="72">
        <v>0</v>
      </c>
      <c r="AJ80" s="72">
        <v>0</v>
      </c>
      <c r="AK80" s="72">
        <v>0</v>
      </c>
      <c r="AL80" s="72">
        <v>0</v>
      </c>
    </row>
    <row r="81" spans="2:38" hidden="1" x14ac:dyDescent="0.2">
      <c r="B81" s="32" t="s">
        <v>179</v>
      </c>
      <c r="C81" s="18">
        <v>1621.7997811235002</v>
      </c>
      <c r="D81" s="18">
        <v>190.65873392695502</v>
      </c>
      <c r="E81" s="18">
        <v>396.2902549808307</v>
      </c>
      <c r="F81" s="18">
        <v>26.339789753545979</v>
      </c>
      <c r="G81" s="18">
        <v>104.84837027757301</v>
      </c>
      <c r="H81" s="18">
        <v>32.00038105644898</v>
      </c>
      <c r="I81" s="18">
        <v>0</v>
      </c>
      <c r="J81" s="18">
        <v>2371.9373111188552</v>
      </c>
      <c r="L81" s="32" t="s">
        <v>179</v>
      </c>
      <c r="M81" s="18">
        <v>6532.9153226759909</v>
      </c>
      <c r="N81" s="18">
        <v>731.2423254468481</v>
      </c>
      <c r="O81" s="18">
        <v>2259.340876333124</v>
      </c>
      <c r="P81" s="18">
        <v>115.65188655225499</v>
      </c>
      <c r="Q81" s="18">
        <v>231.35712152337149</v>
      </c>
      <c r="R81" s="18">
        <v>106.49830224295799</v>
      </c>
      <c r="S81" s="18">
        <v>0</v>
      </c>
      <c r="T81" s="18">
        <v>9977.0058347745489</v>
      </c>
      <c r="V81" s="72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/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  <c r="AL81" s="72">
        <v>0</v>
      </c>
    </row>
    <row r="82" spans="2:38" hidden="1" x14ac:dyDescent="0.2">
      <c r="B82" s="32" t="s">
        <v>180</v>
      </c>
      <c r="C82" s="18">
        <v>12.276861829001017</v>
      </c>
      <c r="D82" s="18">
        <v>14.954768520684999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27.231630349686018</v>
      </c>
      <c r="L82" s="32" t="s">
        <v>180</v>
      </c>
      <c r="M82" s="18">
        <v>-10.70764998008698</v>
      </c>
      <c r="N82" s="18">
        <v>14.954759453364998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4.2471094732780186</v>
      </c>
      <c r="V82" s="72">
        <v>0</v>
      </c>
      <c r="W82" s="72">
        <v>0</v>
      </c>
      <c r="X82" s="72">
        <v>0</v>
      </c>
      <c r="Y82" s="72">
        <v>0</v>
      </c>
      <c r="Z82" s="72">
        <v>0</v>
      </c>
      <c r="AA82" s="72">
        <v>0</v>
      </c>
      <c r="AB82" s="72">
        <v>0</v>
      </c>
      <c r="AC82" s="72">
        <v>0</v>
      </c>
      <c r="AD82" s="72"/>
      <c r="AE82" s="72">
        <v>0</v>
      </c>
      <c r="AF82" s="72">
        <v>0</v>
      </c>
      <c r="AG82" s="72">
        <v>0</v>
      </c>
      <c r="AH82" s="72">
        <v>0</v>
      </c>
      <c r="AI82" s="72">
        <v>0</v>
      </c>
      <c r="AJ82" s="72">
        <v>0</v>
      </c>
      <c r="AK82" s="72">
        <v>0</v>
      </c>
      <c r="AL82" s="72">
        <v>0</v>
      </c>
    </row>
    <row r="83" spans="2:38" hidden="1" x14ac:dyDescent="0.2">
      <c r="B83" s="32" t="s">
        <v>181</v>
      </c>
      <c r="C83" s="18">
        <v>1881.1358954295515</v>
      </c>
      <c r="D83" s="18">
        <v>1412.1043627863551</v>
      </c>
      <c r="E83" s="18">
        <v>773.56623504547827</v>
      </c>
      <c r="F83" s="18">
        <v>175.09508345136661</v>
      </c>
      <c r="G83" s="18">
        <v>372.84427940005367</v>
      </c>
      <c r="H83" s="18">
        <v>-114.93091680948739</v>
      </c>
      <c r="I83" s="18">
        <v>0</v>
      </c>
      <c r="J83" s="18">
        <v>4499.8149393033164</v>
      </c>
      <c r="L83" s="32" t="s">
        <v>181</v>
      </c>
      <c r="M83" s="18">
        <v>11750.355645589087</v>
      </c>
      <c r="N83" s="18">
        <v>4802.0521924856403</v>
      </c>
      <c r="O83" s="18">
        <v>906.65317365073383</v>
      </c>
      <c r="P83" s="18">
        <v>217.31868153210652</v>
      </c>
      <c r="Q83" s="18">
        <v>727.26219781871464</v>
      </c>
      <c r="R83" s="18">
        <v>-402.90386356407043</v>
      </c>
      <c r="S83" s="18">
        <v>0</v>
      </c>
      <c r="T83" s="18">
        <v>18000.738027512212</v>
      </c>
      <c r="V83" s="72">
        <v>0</v>
      </c>
      <c r="W83" s="72">
        <v>0</v>
      </c>
      <c r="X83" s="72">
        <v>0</v>
      </c>
      <c r="Y83" s="72">
        <v>0</v>
      </c>
      <c r="Z83" s="72">
        <v>0</v>
      </c>
      <c r="AA83" s="72">
        <v>0</v>
      </c>
      <c r="AB83" s="72">
        <v>0</v>
      </c>
      <c r="AC83" s="72">
        <v>0</v>
      </c>
      <c r="AD83" s="72"/>
      <c r="AE83" s="72">
        <v>0</v>
      </c>
      <c r="AF83" s="72">
        <v>0</v>
      </c>
      <c r="AG83" s="72">
        <v>0</v>
      </c>
      <c r="AH83" s="72">
        <v>0</v>
      </c>
      <c r="AI83" s="72">
        <v>0</v>
      </c>
      <c r="AJ83" s="72">
        <v>0</v>
      </c>
      <c r="AK83" s="72">
        <v>0</v>
      </c>
      <c r="AL83" s="72">
        <v>0</v>
      </c>
    </row>
    <row r="84" spans="2:38" ht="15" hidden="1" x14ac:dyDescent="0.2">
      <c r="B84" s="28"/>
      <c r="L84" s="28"/>
    </row>
    <row r="85" spans="2:38" ht="15" hidden="1" x14ac:dyDescent="0.2">
      <c r="B85" s="19" t="s">
        <v>182</v>
      </c>
      <c r="C85" s="26">
        <v>69758.459700796928</v>
      </c>
      <c r="D85" s="26">
        <v>101271.08064336835</v>
      </c>
      <c r="E85" s="26">
        <v>40771.094241556697</v>
      </c>
      <c r="F85" s="26">
        <v>8132.6761709539333</v>
      </c>
      <c r="G85" s="26">
        <v>22293.565710344606</v>
      </c>
      <c r="H85" s="26">
        <v>12110.099878985766</v>
      </c>
      <c r="I85" s="26">
        <v>-8363.3373439653096</v>
      </c>
      <c r="J85" s="26">
        <v>245973.63900204099</v>
      </c>
      <c r="K85" s="9"/>
      <c r="L85" s="19" t="s">
        <v>182</v>
      </c>
      <c r="M85" s="26">
        <v>69758.459700796928</v>
      </c>
      <c r="N85" s="26">
        <v>101271.08064336835</v>
      </c>
      <c r="O85" s="26">
        <v>40771.094241556697</v>
      </c>
      <c r="P85" s="26">
        <v>8132.6761709539333</v>
      </c>
      <c r="Q85" s="26">
        <v>22293.565710344606</v>
      </c>
      <c r="R85" s="26">
        <v>12110.099878985766</v>
      </c>
      <c r="S85" s="26">
        <v>-8363.3373439653096</v>
      </c>
      <c r="T85" s="26">
        <v>245973.63900204099</v>
      </c>
      <c r="V85" s="72">
        <v>0</v>
      </c>
      <c r="W85" s="72">
        <v>0</v>
      </c>
      <c r="X85" s="72">
        <v>0</v>
      </c>
      <c r="Y85" s="72">
        <v>0</v>
      </c>
      <c r="Z85" s="72">
        <v>0</v>
      </c>
      <c r="AA85" s="72">
        <v>0</v>
      </c>
      <c r="AB85" s="72">
        <v>0</v>
      </c>
      <c r="AC85" s="72">
        <v>0</v>
      </c>
      <c r="AD85" s="72"/>
      <c r="AE85" s="72">
        <v>0</v>
      </c>
      <c r="AF85" s="72">
        <v>0</v>
      </c>
      <c r="AG85" s="72">
        <v>0</v>
      </c>
      <c r="AH85" s="72">
        <v>0</v>
      </c>
      <c r="AI85" s="72">
        <v>0</v>
      </c>
      <c r="AJ85" s="72">
        <v>0</v>
      </c>
      <c r="AK85" s="72">
        <v>0</v>
      </c>
      <c r="AL85" s="72">
        <v>0</v>
      </c>
    </row>
    <row r="86" spans="2:38" hidden="1" x14ac:dyDescent="0.2">
      <c r="B86" s="32" t="s">
        <v>183</v>
      </c>
      <c r="C86" s="18">
        <v>7380.5756526306341</v>
      </c>
      <c r="D86" s="18">
        <v>587.82069019920004</v>
      </c>
      <c r="E86" s="18">
        <v>0</v>
      </c>
      <c r="F86" s="18">
        <v>339.81279857250001</v>
      </c>
      <c r="G86" s="18">
        <v>0</v>
      </c>
      <c r="H86" s="18">
        <v>0</v>
      </c>
      <c r="I86" s="18">
        <v>0</v>
      </c>
      <c r="J86" s="18">
        <v>8308.2091414023344</v>
      </c>
      <c r="L86" s="32" t="s">
        <v>183</v>
      </c>
      <c r="M86" s="18">
        <v>7380.5756526306341</v>
      </c>
      <c r="N86" s="18">
        <v>587.82069019920004</v>
      </c>
      <c r="O86" s="18">
        <v>0</v>
      </c>
      <c r="P86" s="18">
        <v>339.81279857250001</v>
      </c>
      <c r="Q86" s="18">
        <v>0</v>
      </c>
      <c r="R86" s="18">
        <v>0</v>
      </c>
      <c r="S86" s="18">
        <v>0</v>
      </c>
      <c r="T86" s="18">
        <v>8308.2091414023344</v>
      </c>
      <c r="V86" s="72">
        <v>0</v>
      </c>
      <c r="W86" s="72">
        <v>0</v>
      </c>
      <c r="X86" s="72">
        <v>0</v>
      </c>
      <c r="Y86" s="72">
        <v>0</v>
      </c>
      <c r="Z86" s="72">
        <v>0</v>
      </c>
      <c r="AA86" s="72">
        <v>0</v>
      </c>
      <c r="AB86" s="72">
        <v>0</v>
      </c>
      <c r="AC86" s="72">
        <v>0</v>
      </c>
      <c r="AD86" s="72"/>
      <c r="AE86" s="72">
        <v>0</v>
      </c>
      <c r="AF86" s="72">
        <v>0</v>
      </c>
      <c r="AG86" s="72">
        <v>0</v>
      </c>
      <c r="AH86" s="72">
        <v>0</v>
      </c>
      <c r="AI86" s="72">
        <v>0</v>
      </c>
      <c r="AJ86" s="72">
        <v>0</v>
      </c>
      <c r="AK86" s="72">
        <v>0</v>
      </c>
      <c r="AL86" s="72">
        <v>0</v>
      </c>
    </row>
    <row r="87" spans="2:38" hidden="1" x14ac:dyDescent="0.2">
      <c r="B87" s="32" t="s">
        <v>184</v>
      </c>
      <c r="C87" s="18">
        <v>43492.610765353296</v>
      </c>
      <c r="D87" s="18">
        <v>35803.677065905045</v>
      </c>
      <c r="E87" s="18">
        <v>14004.60462810961</v>
      </c>
      <c r="F87" s="18">
        <v>1335.6429519254361</v>
      </c>
      <c r="G87" s="18">
        <v>5612.424924042668</v>
      </c>
      <c r="H87" s="18">
        <v>2932.0856735440252</v>
      </c>
      <c r="I87" s="18">
        <v>-4627.5951974580712</v>
      </c>
      <c r="J87" s="18">
        <v>98553.450811422008</v>
      </c>
      <c r="L87" s="32" t="s">
        <v>184</v>
      </c>
      <c r="M87" s="18">
        <v>43492.610765353296</v>
      </c>
      <c r="N87" s="18">
        <v>35803.677065905045</v>
      </c>
      <c r="O87" s="18">
        <v>14004.60462810961</v>
      </c>
      <c r="P87" s="18">
        <v>1335.6429519254361</v>
      </c>
      <c r="Q87" s="18">
        <v>5612.424924042668</v>
      </c>
      <c r="R87" s="18">
        <v>2932.0856735440252</v>
      </c>
      <c r="S87" s="18">
        <v>-4627.5951974580712</v>
      </c>
      <c r="T87" s="18">
        <v>98553.450811422008</v>
      </c>
      <c r="V87" s="72">
        <v>0</v>
      </c>
      <c r="W87" s="72">
        <v>0</v>
      </c>
      <c r="X87" s="72">
        <v>0</v>
      </c>
      <c r="Y87" s="72">
        <v>0</v>
      </c>
      <c r="Z87" s="72">
        <v>0</v>
      </c>
      <c r="AA87" s="72">
        <v>0</v>
      </c>
      <c r="AB87" s="72">
        <v>0</v>
      </c>
      <c r="AC87" s="72">
        <v>0</v>
      </c>
      <c r="AD87" s="72"/>
      <c r="AE87" s="72">
        <v>0</v>
      </c>
      <c r="AF87" s="72">
        <v>0</v>
      </c>
      <c r="AG87" s="72">
        <v>0</v>
      </c>
      <c r="AH87" s="72">
        <v>0</v>
      </c>
      <c r="AI87" s="72">
        <v>0</v>
      </c>
      <c r="AJ87" s="72">
        <v>0</v>
      </c>
      <c r="AK87" s="72">
        <v>0</v>
      </c>
      <c r="AL87" s="72">
        <v>0</v>
      </c>
    </row>
    <row r="88" spans="2:38" hidden="1" x14ac:dyDescent="0.2">
      <c r="B88" s="32" t="s">
        <v>185</v>
      </c>
      <c r="C88" s="18">
        <v>3428.1724813800893</v>
      </c>
      <c r="D88" s="18">
        <v>1998.7832395145597</v>
      </c>
      <c r="E88" s="18">
        <v>312.65014815276902</v>
      </c>
      <c r="F88" s="18">
        <v>243.35387339123997</v>
      </c>
      <c r="G88" s="18">
        <v>434.2153666883741</v>
      </c>
      <c r="H88" s="18">
        <v>305.93488117006314</v>
      </c>
      <c r="I88" s="18">
        <v>0</v>
      </c>
      <c r="J88" s="18">
        <v>6723.1099902970946</v>
      </c>
      <c r="L88" s="32" t="s">
        <v>185</v>
      </c>
      <c r="M88" s="18">
        <v>3428.1724813800893</v>
      </c>
      <c r="N88" s="18">
        <v>1998.7832395145597</v>
      </c>
      <c r="O88" s="18">
        <v>312.65014815276902</v>
      </c>
      <c r="P88" s="18">
        <v>243.35387339123997</v>
      </c>
      <c r="Q88" s="18">
        <v>434.2153666883741</v>
      </c>
      <c r="R88" s="18">
        <v>305.93488117006314</v>
      </c>
      <c r="S88" s="18">
        <v>0</v>
      </c>
      <c r="T88" s="18">
        <v>6723.1099902970946</v>
      </c>
      <c r="V88" s="72">
        <v>0</v>
      </c>
      <c r="W88" s="72">
        <v>0</v>
      </c>
      <c r="X88" s="72">
        <v>0</v>
      </c>
      <c r="Y88" s="72">
        <v>0</v>
      </c>
      <c r="Z88" s="72">
        <v>0</v>
      </c>
      <c r="AA88" s="72">
        <v>0</v>
      </c>
      <c r="AB88" s="72">
        <v>0</v>
      </c>
      <c r="AC88" s="72">
        <v>0</v>
      </c>
      <c r="AD88" s="72"/>
      <c r="AE88" s="72">
        <v>0</v>
      </c>
      <c r="AF88" s="72">
        <v>0</v>
      </c>
      <c r="AG88" s="72">
        <v>0</v>
      </c>
      <c r="AH88" s="72">
        <v>0</v>
      </c>
      <c r="AI88" s="72">
        <v>0</v>
      </c>
      <c r="AJ88" s="72">
        <v>0</v>
      </c>
      <c r="AK88" s="72">
        <v>0</v>
      </c>
      <c r="AL88" s="72">
        <v>0</v>
      </c>
    </row>
    <row r="89" spans="2:38" hidden="1" x14ac:dyDescent="0.2">
      <c r="B89" s="31"/>
      <c r="L89" s="31"/>
    </row>
    <row r="90" spans="2:38" hidden="1" x14ac:dyDescent="0.2">
      <c r="B90" s="17" t="s">
        <v>192</v>
      </c>
      <c r="L90" s="17" t="s">
        <v>192</v>
      </c>
    </row>
    <row r="93" spans="2:38" x14ac:dyDescent="0.2">
      <c r="C93" s="13">
        <v>-1.1900806822295606E-2</v>
      </c>
      <c r="D93" s="13">
        <v>4.3113702739702303E-2</v>
      </c>
      <c r="E93" s="13">
        <v>2.2605179200873515E-2</v>
      </c>
      <c r="F93" s="13">
        <v>-0.11747835520994136</v>
      </c>
      <c r="G93" s="13">
        <v>-1.1602968813935882E-2</v>
      </c>
      <c r="H93" s="13">
        <v>9.9518736186248305E-2</v>
      </c>
      <c r="I93" s="13">
        <v>0</v>
      </c>
      <c r="J93" s="13">
        <v>1.5021720294647822E-2</v>
      </c>
      <c r="M93" s="15">
        <v>-2.6599795477406429E-2</v>
      </c>
      <c r="N93" s="15">
        <v>2.2031806995162828E-2</v>
      </c>
      <c r="O93" s="15">
        <v>1.7297004497644958E-2</v>
      </c>
      <c r="P93" s="15">
        <v>-8.2399345596242526E-2</v>
      </c>
      <c r="Q93" s="15">
        <v>-3.156390082104471E-3</v>
      </c>
      <c r="R93" s="15">
        <v>9.5462753133255862E-2</v>
      </c>
      <c r="S93" s="15">
        <v>0</v>
      </c>
      <c r="T93" s="15">
        <v>1.2372621838464826E-3</v>
      </c>
    </row>
    <row r="97" spans="2:2" x14ac:dyDescent="0.2">
      <c r="B97" s="174"/>
    </row>
  </sheetData>
  <mergeCells count="25">
    <mergeCell ref="B65:J65"/>
    <mergeCell ref="L65:T65"/>
    <mergeCell ref="C67:G67"/>
    <mergeCell ref="H67:H68"/>
    <mergeCell ref="M67:Q67"/>
    <mergeCell ref="R67:R68"/>
    <mergeCell ref="C36:G36"/>
    <mergeCell ref="H36:H37"/>
    <mergeCell ref="M36:Q36"/>
    <mergeCell ref="R36:R37"/>
    <mergeCell ref="B34:J34"/>
    <mergeCell ref="L34:T34"/>
    <mergeCell ref="L26:T26"/>
    <mergeCell ref="L31:T31"/>
    <mergeCell ref="B26:J26"/>
    <mergeCell ref="B1:J1"/>
    <mergeCell ref="L1:T1"/>
    <mergeCell ref="C3:G3"/>
    <mergeCell ref="H3:H4"/>
    <mergeCell ref="M3:Q3"/>
    <mergeCell ref="R3:R4"/>
    <mergeCell ref="B30:J30"/>
    <mergeCell ref="L29:T29"/>
    <mergeCell ref="B27:J27"/>
    <mergeCell ref="L27:T27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C402-CE9F-4A51-AFE4-0EC0213E9BB4}">
  <dimension ref="B2:U26"/>
  <sheetViews>
    <sheetView workbookViewId="0">
      <selection activeCell="B5" sqref="B5"/>
    </sheetView>
  </sheetViews>
  <sheetFormatPr defaultColWidth="9.140625" defaultRowHeight="15" x14ac:dyDescent="0.25"/>
  <cols>
    <col min="1" max="1" width="9.140625" style="29"/>
    <col min="2" max="2" width="53.42578125" style="29" customWidth="1"/>
    <col min="3" max="3" width="9" style="29" bestFit="1" customWidth="1"/>
    <col min="4" max="4" width="9.5703125" style="29" bestFit="1" customWidth="1"/>
    <col min="5" max="5" width="7.42578125" style="29" bestFit="1" customWidth="1"/>
    <col min="6" max="6" width="11.85546875" style="29" bestFit="1" customWidth="1"/>
    <col min="7" max="7" width="10.5703125" style="29" bestFit="1" customWidth="1"/>
    <col min="8" max="8" width="19.42578125" style="29" bestFit="1" customWidth="1"/>
    <col min="9" max="9" width="16.7109375" style="29" bestFit="1" customWidth="1"/>
    <col min="10" max="10" width="8.42578125" style="29" bestFit="1" customWidth="1"/>
    <col min="11" max="11" width="9.140625" style="29" bestFit="1" customWidth="1"/>
    <col min="12" max="12" width="52.28515625" style="29" customWidth="1"/>
    <col min="13" max="13" width="8.140625" style="29" bestFit="1" customWidth="1"/>
    <col min="14" max="14" width="8.7109375" style="29" bestFit="1" customWidth="1"/>
    <col min="15" max="15" width="7.28515625" style="29" bestFit="1" customWidth="1"/>
    <col min="16" max="16" width="10.7109375" style="29" bestFit="1" customWidth="1"/>
    <col min="17" max="17" width="9.42578125" style="29" bestFit="1" customWidth="1"/>
    <col min="18" max="18" width="18" style="29" bestFit="1" customWidth="1"/>
    <col min="19" max="19" width="15.140625" style="29" bestFit="1" customWidth="1"/>
    <col min="20" max="20" width="8.42578125" style="29" bestFit="1" customWidth="1"/>
    <col min="21" max="16384" width="9.140625" style="29"/>
  </cols>
  <sheetData>
    <row r="2" spans="2:21" ht="23.25" x14ac:dyDescent="0.35">
      <c r="B2" s="431" t="s">
        <v>195</v>
      </c>
      <c r="C2" s="431"/>
      <c r="D2" s="431"/>
      <c r="E2" s="431"/>
      <c r="F2" s="431"/>
      <c r="G2" s="431"/>
      <c r="H2" s="431"/>
      <c r="I2" s="431"/>
      <c r="J2" s="431"/>
      <c r="L2" s="431" t="s">
        <v>196</v>
      </c>
      <c r="M2" s="431"/>
      <c r="N2" s="431"/>
      <c r="O2" s="431"/>
      <c r="P2" s="431"/>
      <c r="Q2" s="431"/>
      <c r="R2" s="431"/>
      <c r="S2" s="431"/>
      <c r="T2" s="431"/>
    </row>
    <row r="3" spans="2:21" ht="23.25" x14ac:dyDescent="0.35">
      <c r="B3" s="38"/>
      <c r="C3" s="38"/>
      <c r="D3" s="38"/>
      <c r="E3" s="38"/>
      <c r="F3" s="38"/>
      <c r="G3" s="38"/>
      <c r="H3" s="38"/>
      <c r="I3" s="38"/>
      <c r="J3" s="38"/>
      <c r="L3" s="38"/>
      <c r="M3" s="38"/>
      <c r="N3" s="38"/>
      <c r="O3" s="38"/>
      <c r="P3" s="38"/>
      <c r="Q3" s="38"/>
      <c r="R3" s="38"/>
      <c r="S3" s="38"/>
      <c r="T3" s="38"/>
    </row>
    <row r="4" spans="2:21" ht="15.75" customHeight="1" x14ac:dyDescent="0.25">
      <c r="C4" s="428" t="s">
        <v>162</v>
      </c>
      <c r="D4" s="428"/>
      <c r="E4" s="428"/>
      <c r="F4" s="428"/>
      <c r="G4" s="428"/>
      <c r="H4" s="429" t="s">
        <v>189</v>
      </c>
      <c r="I4" s="40"/>
      <c r="J4" s="40"/>
      <c r="M4" s="428" t="s">
        <v>162</v>
      </c>
      <c r="N4" s="428"/>
      <c r="O4" s="428"/>
      <c r="P4" s="428"/>
      <c r="Q4" s="428"/>
      <c r="R4" s="430" t="s">
        <v>189</v>
      </c>
    </row>
    <row r="5" spans="2:21" ht="32.25" customHeight="1" x14ac:dyDescent="0.25">
      <c r="C5" s="33" t="s">
        <v>164</v>
      </c>
      <c r="D5" s="33" t="s">
        <v>165</v>
      </c>
      <c r="E5" s="33" t="s">
        <v>166</v>
      </c>
      <c r="F5" s="33" t="s">
        <v>167</v>
      </c>
      <c r="G5" s="33" t="s">
        <v>168</v>
      </c>
      <c r="H5" s="429"/>
      <c r="I5" s="33" t="s">
        <v>169</v>
      </c>
      <c r="J5" s="33" t="s">
        <v>116</v>
      </c>
      <c r="M5" s="24" t="s">
        <v>164</v>
      </c>
      <c r="N5" s="24" t="s">
        <v>165</v>
      </c>
      <c r="O5" s="24" t="s">
        <v>166</v>
      </c>
      <c r="P5" s="24" t="s">
        <v>167</v>
      </c>
      <c r="Q5" s="24" t="s">
        <v>168</v>
      </c>
      <c r="R5" s="430"/>
      <c r="S5" s="24" t="s">
        <v>169</v>
      </c>
      <c r="T5" s="24" t="s">
        <v>116</v>
      </c>
    </row>
    <row r="6" spans="2:21" ht="15.75" x14ac:dyDescent="0.25">
      <c r="B6" s="39"/>
      <c r="L6" s="39"/>
    </row>
    <row r="7" spans="2:21" x14ac:dyDescent="0.25">
      <c r="B7" s="19" t="s">
        <v>170</v>
      </c>
      <c r="C7" s="25">
        <v>314.24136166318544</v>
      </c>
      <c r="D7" s="25">
        <v>112.1625995503</v>
      </c>
      <c r="E7" s="25">
        <v>83.718458645219997</v>
      </c>
      <c r="F7" s="25">
        <v>44.419347160441973</v>
      </c>
      <c r="G7" s="25">
        <v>39.750122130046243</v>
      </c>
      <c r="H7" s="25"/>
      <c r="I7" s="25"/>
      <c r="J7" s="25">
        <v>594.29188914919371</v>
      </c>
      <c r="K7" s="41"/>
      <c r="L7" s="19" t="s">
        <v>170</v>
      </c>
      <c r="M7" s="25">
        <v>1321.983812843047</v>
      </c>
      <c r="N7" s="25">
        <v>447.9</v>
      </c>
      <c r="O7" s="25">
        <v>303.00986830912001</v>
      </c>
      <c r="P7" s="25">
        <v>152.30295710567259</v>
      </c>
      <c r="Q7" s="25">
        <v>146.88732301288479</v>
      </c>
      <c r="R7" s="25"/>
      <c r="S7" s="25"/>
      <c r="T7" s="25">
        <v>2372.0839612707246</v>
      </c>
      <c r="U7" s="41"/>
    </row>
    <row r="8" spans="2:21" ht="15.75" x14ac:dyDescent="0.25">
      <c r="B8" s="43"/>
      <c r="K8" s="41"/>
      <c r="L8" s="39"/>
      <c r="U8" s="41"/>
    </row>
    <row r="9" spans="2:21" x14ac:dyDescent="0.25">
      <c r="B9" s="19" t="s">
        <v>171</v>
      </c>
      <c r="C9" s="26">
        <v>20752.643886964044</v>
      </c>
      <c r="D9" s="26">
        <v>21035.630700034297</v>
      </c>
      <c r="E9" s="26">
        <v>4397.7489185479099</v>
      </c>
      <c r="F9" s="26">
        <v>2241.6385734841219</v>
      </c>
      <c r="G9" s="26">
        <v>3215.1144089408031</v>
      </c>
      <c r="H9" s="26">
        <v>3732.2001558271554</v>
      </c>
      <c r="I9" s="26">
        <v>-564.3324719541871</v>
      </c>
      <c r="J9" s="26">
        <v>54810.644171844157</v>
      </c>
      <c r="K9" s="41"/>
      <c r="L9" s="19" t="s">
        <v>171</v>
      </c>
      <c r="M9" s="26">
        <v>84040.781391197917</v>
      </c>
      <c r="N9" s="26">
        <v>75107.034301678723</v>
      </c>
      <c r="O9" s="26">
        <v>16270.489283492387</v>
      </c>
      <c r="P9" s="26">
        <v>10130.263688888646</v>
      </c>
      <c r="Q9" s="26">
        <v>12286.911829832634</v>
      </c>
      <c r="R9" s="26">
        <v>14116.921818766508</v>
      </c>
      <c r="S9" s="26">
        <v>-1991.1565706847227</v>
      </c>
      <c r="T9" s="26">
        <v>209961.2457431721</v>
      </c>
      <c r="U9" s="41"/>
    </row>
    <row r="10" spans="2:21" x14ac:dyDescent="0.25">
      <c r="B10" s="32" t="s">
        <v>172</v>
      </c>
      <c r="C10" s="18">
        <v>-272.96476733000009</v>
      </c>
      <c r="D10" s="18">
        <v>0</v>
      </c>
      <c r="E10" s="18">
        <v>-46.307465108999999</v>
      </c>
      <c r="F10" s="18">
        <v>0</v>
      </c>
      <c r="G10" s="18">
        <v>-5.9977765471290043</v>
      </c>
      <c r="H10" s="18">
        <v>-239.06246296805801</v>
      </c>
      <c r="I10" s="18">
        <v>564.3324719541871</v>
      </c>
      <c r="J10" s="18">
        <v>7.2759576141834261E-14</v>
      </c>
      <c r="K10" s="41"/>
      <c r="L10" s="32" t="s">
        <v>172</v>
      </c>
      <c r="M10" s="18">
        <v>-1105.2143305500001</v>
      </c>
      <c r="N10" s="18">
        <v>0</v>
      </c>
      <c r="O10" s="18">
        <v>-121.43723921859973</v>
      </c>
      <c r="P10" s="18">
        <v>0</v>
      </c>
      <c r="Q10" s="18">
        <v>-11.969341886342619</v>
      </c>
      <c r="R10" s="18">
        <v>-752.53565902977994</v>
      </c>
      <c r="S10" s="18">
        <v>1991.1565706847227</v>
      </c>
      <c r="T10" s="18">
        <v>2.473825588822365E-13</v>
      </c>
      <c r="U10" s="41"/>
    </row>
    <row r="11" spans="2:21" x14ac:dyDescent="0.25">
      <c r="B11" s="19" t="s">
        <v>190</v>
      </c>
      <c r="C11" s="36">
        <v>20479.679119634045</v>
      </c>
      <c r="D11" s="36">
        <v>21035.630700034297</v>
      </c>
      <c r="E11" s="36">
        <v>4351.4414534389098</v>
      </c>
      <c r="F11" s="36">
        <v>2241.6385734841219</v>
      </c>
      <c r="G11" s="36">
        <v>3209.1166323936732</v>
      </c>
      <c r="H11" s="36">
        <v>3493.1376928590967</v>
      </c>
      <c r="I11" s="36">
        <v>0</v>
      </c>
      <c r="J11" s="36">
        <v>54810.644171844157</v>
      </c>
      <c r="K11" s="41"/>
      <c r="L11" s="19" t="s">
        <v>190</v>
      </c>
      <c r="M11" s="26">
        <v>82935.567060647925</v>
      </c>
      <c r="N11" s="26">
        <v>75107.034301678723</v>
      </c>
      <c r="O11" s="26">
        <v>16149.052044273787</v>
      </c>
      <c r="P11" s="26">
        <v>10130.263688888646</v>
      </c>
      <c r="Q11" s="26">
        <v>12274.942487946291</v>
      </c>
      <c r="R11" s="26">
        <v>13364.386159736729</v>
      </c>
      <c r="S11" s="26">
        <v>0</v>
      </c>
      <c r="T11" s="26">
        <v>209961.2457431721</v>
      </c>
      <c r="U11" s="41"/>
    </row>
    <row r="12" spans="2:21" x14ac:dyDescent="0.25">
      <c r="B12" s="32" t="s">
        <v>69</v>
      </c>
      <c r="C12" s="18">
        <v>3717.3674516967722</v>
      </c>
      <c r="D12" s="18">
        <v>2533.4112290825128</v>
      </c>
      <c r="E12" s="18">
        <v>784.67106577524282</v>
      </c>
      <c r="F12" s="18">
        <v>240.73233382667053</v>
      </c>
      <c r="G12" s="18">
        <v>328.27740001895393</v>
      </c>
      <c r="H12" s="18">
        <v>154.17930904207412</v>
      </c>
      <c r="I12" s="18">
        <v>0</v>
      </c>
      <c r="J12" s="18">
        <v>7758.6387894422223</v>
      </c>
      <c r="K12" s="41"/>
      <c r="L12" s="32" t="s">
        <v>69</v>
      </c>
      <c r="M12" s="18">
        <v>16838.631644757883</v>
      </c>
      <c r="N12" s="18">
        <v>8731.2056185794008</v>
      </c>
      <c r="O12" s="18">
        <v>2551.6345736895883</v>
      </c>
      <c r="P12" s="18">
        <v>1142.1986024689872</v>
      </c>
      <c r="Q12" s="18">
        <v>1026.9398858630573</v>
      </c>
      <c r="R12" s="18">
        <v>296.63992913479785</v>
      </c>
      <c r="S12" s="18">
        <v>0</v>
      </c>
      <c r="T12" s="18">
        <v>30587.250254493709</v>
      </c>
      <c r="U12" s="41"/>
    </row>
    <row r="13" spans="2:21" x14ac:dyDescent="0.25">
      <c r="B13" s="19" t="s">
        <v>174</v>
      </c>
      <c r="C13" s="26">
        <v>4473.6004930436347</v>
      </c>
      <c r="D13" s="26">
        <v>3087.7490620552562</v>
      </c>
      <c r="E13" s="26">
        <v>1058.4861513843732</v>
      </c>
      <c r="F13" s="26">
        <v>376.11302005303071</v>
      </c>
      <c r="G13" s="26">
        <v>585.02319890304</v>
      </c>
      <c r="H13" s="26">
        <v>402.39335291259351</v>
      </c>
      <c r="I13" s="26">
        <v>0</v>
      </c>
      <c r="J13" s="26">
        <v>9983.3652783519319</v>
      </c>
      <c r="K13" s="41"/>
      <c r="L13" s="19" t="s">
        <v>174</v>
      </c>
      <c r="M13" s="26">
        <v>19896.094103741321</v>
      </c>
      <c r="N13" s="26">
        <v>11025.057689166877</v>
      </c>
      <c r="O13" s="26">
        <v>3693.2270750060188</v>
      </c>
      <c r="P13" s="26">
        <v>1814.9405053848513</v>
      </c>
      <c r="Q13" s="26">
        <v>2051.1720728662694</v>
      </c>
      <c r="R13" s="26">
        <v>1141.4573785788609</v>
      </c>
      <c r="S13" s="26">
        <v>0</v>
      </c>
      <c r="T13" s="26">
        <v>39621.948824744199</v>
      </c>
      <c r="U13" s="41"/>
    </row>
    <row r="14" spans="2:21" x14ac:dyDescent="0.25">
      <c r="B14" s="37" t="s">
        <v>175</v>
      </c>
      <c r="C14" s="35">
        <f>+C13/C9</f>
        <v>0.21556773765359921</v>
      </c>
      <c r="D14" s="35">
        <f t="shared" ref="D14:J14" si="0">+D13/D9</f>
        <v>0.14678661676876756</v>
      </c>
      <c r="E14" s="35">
        <f t="shared" si="0"/>
        <v>0.24068817274222062</v>
      </c>
      <c r="F14" s="35">
        <f t="shared" si="0"/>
        <v>0.16778486260095346</v>
      </c>
      <c r="G14" s="35">
        <f t="shared" si="0"/>
        <v>0.18196030513756176</v>
      </c>
      <c r="H14" s="35">
        <f t="shared" si="0"/>
        <v>0.10781665937297845</v>
      </c>
      <c r="I14" s="35">
        <f t="shared" si="0"/>
        <v>0</v>
      </c>
      <c r="J14" s="35">
        <f t="shared" si="0"/>
        <v>0.18214281968757295</v>
      </c>
      <c r="K14" s="41"/>
      <c r="L14" s="37" t="s">
        <v>175</v>
      </c>
      <c r="M14" s="27">
        <f>+M13/M9</f>
        <v>0.2367433259708501</v>
      </c>
      <c r="N14" s="27">
        <f t="shared" ref="N14" si="1">+N13/N9</f>
        <v>0.14679127982717399</v>
      </c>
      <c r="O14" s="27">
        <f t="shared" ref="O14" si="2">+O13/O9</f>
        <v>0.22698930626217065</v>
      </c>
      <c r="P14" s="27">
        <f t="shared" ref="P14" si="3">+P13/P9</f>
        <v>0.17916024312136752</v>
      </c>
      <c r="Q14" s="27">
        <f t="shared" ref="Q14" si="4">+Q13/Q9</f>
        <v>0.16693959403908326</v>
      </c>
      <c r="R14" s="27">
        <f t="shared" ref="R14" si="5">+R13/R9</f>
        <v>8.0857384721182646E-2</v>
      </c>
      <c r="S14" s="27">
        <f t="shared" ref="S14" si="6">+S13/S9</f>
        <v>0</v>
      </c>
      <c r="T14" s="27">
        <f t="shared" ref="T14" si="7">+T13/T9</f>
        <v>0.18871077224037044</v>
      </c>
      <c r="U14" s="41"/>
    </row>
    <row r="15" spans="2:21" x14ac:dyDescent="0.25">
      <c r="B15" s="32" t="s">
        <v>176</v>
      </c>
      <c r="C15" s="18">
        <v>-12.271397363759533</v>
      </c>
      <c r="D15" s="18">
        <v>-30.56967066735195</v>
      </c>
      <c r="E15" s="18">
        <v>6.6893640866200004</v>
      </c>
      <c r="F15" s="18">
        <v>-2.3217891715990482</v>
      </c>
      <c r="G15" s="18">
        <v>1.4763906684679997</v>
      </c>
      <c r="H15" s="18">
        <v>33.777558297783997</v>
      </c>
      <c r="I15" s="18">
        <v>0</v>
      </c>
      <c r="J15" s="18">
        <v>-3.2195441498385335</v>
      </c>
      <c r="K15" s="41"/>
      <c r="L15" s="32" t="s">
        <v>176</v>
      </c>
      <c r="M15" s="18">
        <v>33.824150823439965</v>
      </c>
      <c r="N15" s="18">
        <v>-30.169237300334963</v>
      </c>
      <c r="O15" s="18">
        <v>27.880616459400997</v>
      </c>
      <c r="P15" s="18">
        <v>14.888178314559994</v>
      </c>
      <c r="Q15" s="18">
        <v>5.5598189382024996</v>
      </c>
      <c r="R15" s="18">
        <v>40.182085422520998</v>
      </c>
      <c r="S15" s="18">
        <v>0</v>
      </c>
      <c r="T15" s="18">
        <v>92.165612657789495</v>
      </c>
      <c r="U15" s="41"/>
    </row>
    <row r="16" spans="2:21" x14ac:dyDescent="0.25">
      <c r="B16" s="32" t="s">
        <v>177</v>
      </c>
      <c r="C16" s="18">
        <v>768.504438670632</v>
      </c>
      <c r="D16" s="18">
        <v>584.907503640095</v>
      </c>
      <c r="E16" s="18">
        <v>267.12572152251016</v>
      </c>
      <c r="F16" s="18">
        <v>137.70247539795912</v>
      </c>
      <c r="G16" s="18">
        <v>255.26940821561789</v>
      </c>
      <c r="H16" s="18">
        <v>214.43648561273491</v>
      </c>
      <c r="I16" s="18">
        <v>0</v>
      </c>
      <c r="J16" s="18">
        <v>2227.9460330595493</v>
      </c>
      <c r="K16" s="41"/>
      <c r="L16" s="32" t="s">
        <v>177</v>
      </c>
      <c r="M16" s="18">
        <v>3023.6383080700016</v>
      </c>
      <c r="N16" s="18">
        <v>2324.0213078878096</v>
      </c>
      <c r="O16" s="18">
        <v>1113.7118848570292</v>
      </c>
      <c r="P16" s="18">
        <v>657.85372460130418</v>
      </c>
      <c r="Q16" s="18">
        <v>1018.6723680650098</v>
      </c>
      <c r="R16" s="18">
        <v>804.63536411154178</v>
      </c>
      <c r="S16" s="18">
        <v>0</v>
      </c>
      <c r="T16" s="18">
        <v>8942.5329575926953</v>
      </c>
      <c r="U16" s="41"/>
    </row>
    <row r="17" spans="2:21" x14ac:dyDescent="0.25">
      <c r="B17" s="32" t="s">
        <v>178</v>
      </c>
      <c r="C17" s="18">
        <v>-753.54257376037424</v>
      </c>
      <c r="D17" s="18">
        <v>-13.532699765400903</v>
      </c>
      <c r="E17" s="18">
        <v>18.748225984449032</v>
      </c>
      <c r="F17" s="18">
        <v>-25.16038043076999</v>
      </c>
      <c r="G17" s="18">
        <v>-51.55465515430302</v>
      </c>
      <c r="H17" s="18">
        <v>-10.971037523933045</v>
      </c>
      <c r="I17" s="18">
        <v>0</v>
      </c>
      <c r="J17" s="18">
        <v>-836.01312065033289</v>
      </c>
      <c r="K17" s="41"/>
      <c r="L17" s="32" t="s">
        <v>178</v>
      </c>
      <c r="M17" s="18">
        <v>-2415.9892542798902</v>
      </c>
      <c r="N17" s="18">
        <v>-404.41213588923489</v>
      </c>
      <c r="O17" s="18">
        <v>-138.69679935117949</v>
      </c>
      <c r="P17" s="18">
        <v>-388.90799747748406</v>
      </c>
      <c r="Q17" s="18">
        <v>-134.43779306853452</v>
      </c>
      <c r="R17" s="18">
        <v>-24.017232292789036</v>
      </c>
      <c r="S17" s="18">
        <v>0</v>
      </c>
      <c r="T17" s="18">
        <v>-3506.4612123591128</v>
      </c>
      <c r="U17" s="41"/>
    </row>
    <row r="18" spans="2:21" x14ac:dyDescent="0.25">
      <c r="B18" s="32" t="s">
        <v>180</v>
      </c>
      <c r="C18" s="18">
        <v>100.77149088383374</v>
      </c>
      <c r="D18" s="18">
        <v>7.3659373114319999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108.1374281952657</v>
      </c>
      <c r="K18" s="41"/>
      <c r="L18" s="32" t="s">
        <v>180</v>
      </c>
      <c r="M18" s="18">
        <v>405.51843603000003</v>
      </c>
      <c r="N18" s="18">
        <v>7.3659373114319999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412.88437334143202</v>
      </c>
      <c r="U18" s="41"/>
    </row>
    <row r="19" spans="2:21" x14ac:dyDescent="0.25">
      <c r="B19" s="32" t="s">
        <v>181</v>
      </c>
      <c r="C19" s="18">
        <v>2937.5278891190833</v>
      </c>
      <c r="D19" s="18">
        <v>2654.3129466285427</v>
      </c>
      <c r="E19" s="18">
        <v>803.41929175969187</v>
      </c>
      <c r="F19" s="18">
        <v>215.57195339360774</v>
      </c>
      <c r="G19" s="18">
        <v>276.72274717930702</v>
      </c>
      <c r="H19" s="18">
        <v>143.20827131060074</v>
      </c>
      <c r="I19" s="18">
        <v>0</v>
      </c>
      <c r="J19" s="18">
        <v>7030.7630993908342</v>
      </c>
      <c r="K19" s="41"/>
      <c r="L19" s="32" t="s">
        <v>181</v>
      </c>
      <c r="M19" s="18">
        <v>14828.160826766762</v>
      </c>
      <c r="N19" s="18">
        <v>8334.159420001597</v>
      </c>
      <c r="O19" s="18">
        <v>2412.9377743384093</v>
      </c>
      <c r="P19" s="18">
        <v>753.29060498748868</v>
      </c>
      <c r="Q19" s="18">
        <v>892.50209510917887</v>
      </c>
      <c r="R19" s="18">
        <v>272.62269659325477</v>
      </c>
      <c r="S19" s="18">
        <v>0</v>
      </c>
      <c r="T19" s="18">
        <v>27493.67341779669</v>
      </c>
      <c r="U19" s="41"/>
    </row>
    <row r="20" spans="2:21" ht="15.75" x14ac:dyDescent="0.25">
      <c r="B20" s="34"/>
      <c r="K20" s="41"/>
      <c r="L20" s="28"/>
      <c r="M20" s="42"/>
      <c r="N20" s="42"/>
      <c r="O20" s="42"/>
      <c r="P20" s="42"/>
      <c r="Q20" s="42"/>
      <c r="R20" s="42"/>
      <c r="S20" s="42"/>
      <c r="T20" s="42"/>
      <c r="U20" s="41"/>
    </row>
    <row r="21" spans="2:21" x14ac:dyDescent="0.25">
      <c r="B21" s="19" t="s">
        <v>182</v>
      </c>
      <c r="C21" s="26">
        <v>82115.13687479416</v>
      </c>
      <c r="D21" s="26">
        <v>101756.56710139253</v>
      </c>
      <c r="E21" s="26">
        <v>37918.91884456377</v>
      </c>
      <c r="F21" s="26">
        <v>12132.061781181572</v>
      </c>
      <c r="G21" s="26">
        <v>21637.330477443851</v>
      </c>
      <c r="H21" s="26">
        <v>13062.771989055449</v>
      </c>
      <c r="I21" s="26">
        <v>-12322.621014866532</v>
      </c>
      <c r="J21" s="26">
        <v>256300.16605356481</v>
      </c>
      <c r="K21" s="41"/>
      <c r="L21" s="19" t="s">
        <v>182</v>
      </c>
      <c r="M21" s="26">
        <v>82115.13687479416</v>
      </c>
      <c r="N21" s="26">
        <v>101756.56710139253</v>
      </c>
      <c r="O21" s="26">
        <v>37918.91884456377</v>
      </c>
      <c r="P21" s="26">
        <v>12132.061781181572</v>
      </c>
      <c r="Q21" s="26">
        <v>21637.330477443851</v>
      </c>
      <c r="R21" s="26">
        <v>13062.771989055449</v>
      </c>
      <c r="S21" s="26">
        <v>-12322.621014866532</v>
      </c>
      <c r="T21" s="26">
        <v>256300.16605356481</v>
      </c>
      <c r="U21" s="41"/>
    </row>
    <row r="22" spans="2:21" x14ac:dyDescent="0.25">
      <c r="B22" s="32" t="s">
        <v>183</v>
      </c>
      <c r="C22" s="18">
        <v>8068.3029706999996</v>
      </c>
      <c r="D22" s="18">
        <v>658.65929677637996</v>
      </c>
      <c r="E22" s="18">
        <v>0</v>
      </c>
      <c r="F22" s="18">
        <v>461.29692721982804</v>
      </c>
      <c r="G22" s="18">
        <v>0</v>
      </c>
      <c r="H22" s="18">
        <v>0</v>
      </c>
      <c r="I22" s="18">
        <v>0</v>
      </c>
      <c r="J22" s="18">
        <v>9188.2591946962093</v>
      </c>
      <c r="K22" s="41"/>
      <c r="L22" s="32" t="s">
        <v>183</v>
      </c>
      <c r="M22" s="18">
        <v>8068.3029706999996</v>
      </c>
      <c r="N22" s="18">
        <v>658.65929677637996</v>
      </c>
      <c r="O22" s="18">
        <v>0</v>
      </c>
      <c r="P22" s="18">
        <v>461.29692721982804</v>
      </c>
      <c r="Q22" s="18">
        <v>0</v>
      </c>
      <c r="R22" s="18">
        <v>0</v>
      </c>
      <c r="S22" s="18">
        <v>0</v>
      </c>
      <c r="T22" s="18">
        <v>9188.2591946962093</v>
      </c>
      <c r="U22" s="41"/>
    </row>
    <row r="23" spans="2:21" x14ac:dyDescent="0.25">
      <c r="B23" s="32" t="s">
        <v>184</v>
      </c>
      <c r="C23" s="18">
        <v>56387.769210808052</v>
      </c>
      <c r="D23" s="18">
        <v>35480.129346714632</v>
      </c>
      <c r="E23" s="18">
        <v>11477.643865638624</v>
      </c>
      <c r="F23" s="18">
        <v>2220.4204738553885</v>
      </c>
      <c r="G23" s="18">
        <v>5837.292707864005</v>
      </c>
      <c r="H23" s="18">
        <v>4885.9306995875531</v>
      </c>
      <c r="I23" s="18">
        <v>-7842.8590500401888</v>
      </c>
      <c r="J23" s="18">
        <v>108446.32725442808</v>
      </c>
      <c r="K23" s="41"/>
      <c r="L23" s="32" t="s">
        <v>184</v>
      </c>
      <c r="M23" s="18">
        <v>56387.769210808052</v>
      </c>
      <c r="N23" s="18">
        <v>35480.129346714632</v>
      </c>
      <c r="O23" s="18">
        <v>11477.643865638624</v>
      </c>
      <c r="P23" s="18">
        <v>2220.4204738553885</v>
      </c>
      <c r="Q23" s="18">
        <v>5837.292707864005</v>
      </c>
      <c r="R23" s="18">
        <v>4885.9306995875531</v>
      </c>
      <c r="S23" s="18">
        <v>-7842.8590500401888</v>
      </c>
      <c r="T23" s="18">
        <v>108446.32725442808</v>
      </c>
      <c r="U23" s="41"/>
    </row>
    <row r="24" spans="2:21" x14ac:dyDescent="0.25">
      <c r="B24" s="32" t="s">
        <v>185</v>
      </c>
      <c r="C24" s="18">
        <v>5141.5452999739782</v>
      </c>
      <c r="D24" s="18">
        <v>1693.4636882398565</v>
      </c>
      <c r="E24" s="18">
        <v>886.3636237694401</v>
      </c>
      <c r="F24" s="18">
        <v>569.30772273494392</v>
      </c>
      <c r="G24" s="18">
        <v>1028.9038019572934</v>
      </c>
      <c r="H24" s="18">
        <v>435.68064477324077</v>
      </c>
      <c r="I24" s="18">
        <v>0</v>
      </c>
      <c r="J24" s="18">
        <v>9755.2647814487536</v>
      </c>
      <c r="K24" s="41"/>
      <c r="L24" s="32" t="s">
        <v>185</v>
      </c>
      <c r="M24" s="18">
        <v>5141.5452999739782</v>
      </c>
      <c r="N24" s="18">
        <v>1693.4636882398565</v>
      </c>
      <c r="O24" s="18">
        <v>886.3636237694401</v>
      </c>
      <c r="P24" s="18">
        <v>569.30772273494392</v>
      </c>
      <c r="Q24" s="18">
        <v>1028.9038019572934</v>
      </c>
      <c r="R24" s="18">
        <v>435.68064477324077</v>
      </c>
      <c r="S24" s="18">
        <v>0</v>
      </c>
      <c r="T24" s="18">
        <v>9755.2647814487536</v>
      </c>
      <c r="U24" s="41"/>
    </row>
    <row r="25" spans="2:21" hidden="1" x14ac:dyDescent="0.25">
      <c r="C25"/>
      <c r="D25"/>
      <c r="E25"/>
      <c r="F25"/>
      <c r="G25"/>
      <c r="H25"/>
      <c r="I25"/>
      <c r="J25"/>
      <c r="K25" s="41">
        <f t="shared" ref="K25" si="8">+SUM(C25:I25)</f>
        <v>0</v>
      </c>
      <c r="M25"/>
      <c r="N25"/>
      <c r="O25"/>
      <c r="P25"/>
      <c r="Q25"/>
      <c r="R25"/>
      <c r="S25"/>
      <c r="T25"/>
    </row>
    <row r="26" spans="2:21" x14ac:dyDescent="0.25">
      <c r="B26" s="17" t="s">
        <v>192</v>
      </c>
      <c r="C26"/>
      <c r="D26"/>
      <c r="E26"/>
      <c r="F26"/>
      <c r="G26"/>
      <c r="L26" s="17" t="s">
        <v>192</v>
      </c>
      <c r="M26"/>
      <c r="N26"/>
      <c r="O26"/>
      <c r="P26"/>
      <c r="Q26"/>
      <c r="R26"/>
    </row>
  </sheetData>
  <mergeCells count="6">
    <mergeCell ref="B2:J2"/>
    <mergeCell ref="L2:T2"/>
    <mergeCell ref="C4:G4"/>
    <mergeCell ref="H4:H5"/>
    <mergeCell ref="M4:Q4"/>
    <mergeCell ref="R4:R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showGridLines="0" zoomScale="65" zoomScaleNormal="75" zoomScalePageLayoutView="120" workbookViewId="0">
      <selection activeCell="B1" sqref="B1:K20"/>
    </sheetView>
  </sheetViews>
  <sheetFormatPr defaultColWidth="11.42578125" defaultRowHeight="12.75" outlineLevelCol="1" x14ac:dyDescent="0.2"/>
  <cols>
    <col min="1" max="1" width="3.7109375" style="139" customWidth="1"/>
    <col min="2" max="2" width="1.28515625" style="142" customWidth="1"/>
    <col min="3" max="3" width="6.7109375" style="139" customWidth="1"/>
    <col min="4" max="4" width="29.5703125" style="139" customWidth="1"/>
    <col min="5" max="5" width="12.5703125" style="139" customWidth="1"/>
    <col min="6" max="6" width="12.42578125" style="139" customWidth="1"/>
    <col min="7" max="7" width="1.85546875" style="139" hidden="1" customWidth="1"/>
    <col min="8" max="8" width="13.85546875" style="139" customWidth="1"/>
    <col min="9" max="10" width="14.140625" style="139" customWidth="1" outlineLevel="1"/>
    <col min="11" max="11" width="12.7109375" style="139" customWidth="1" outlineLevel="1"/>
    <col min="12" max="12" width="11.42578125" style="139"/>
    <col min="13" max="13" width="4.7109375" style="139" customWidth="1"/>
    <col min="14" max="16384" width="11.42578125" style="139"/>
  </cols>
  <sheetData>
    <row r="1" spans="2:14" ht="27" customHeight="1" x14ac:dyDescent="0.2">
      <c r="B1" s="386" t="s">
        <v>21</v>
      </c>
      <c r="C1" s="386"/>
      <c r="D1" s="386"/>
      <c r="E1" s="386"/>
      <c r="F1" s="386"/>
      <c r="G1" s="386"/>
      <c r="H1" s="386"/>
      <c r="I1" s="386"/>
      <c r="J1" s="386"/>
      <c r="K1" s="200"/>
      <c r="L1" s="138"/>
      <c r="M1" s="138"/>
      <c r="N1" s="138"/>
    </row>
    <row r="2" spans="2:14" ht="6" customHeight="1" x14ac:dyDescent="0.2">
      <c r="E2" s="140"/>
      <c r="F2" s="140"/>
      <c r="G2" s="140"/>
      <c r="H2" s="140"/>
      <c r="I2" s="140"/>
      <c r="J2" s="140"/>
      <c r="K2" s="140"/>
    </row>
    <row r="3" spans="2:14" ht="23.1" customHeight="1" x14ac:dyDescent="0.2">
      <c r="B3" s="183"/>
      <c r="C3" s="187"/>
      <c r="D3" s="187"/>
      <c r="E3" s="296" t="s">
        <v>1</v>
      </c>
      <c r="F3" s="296" t="s">
        <v>2</v>
      </c>
      <c r="G3" s="297"/>
      <c r="H3" s="298" t="s">
        <v>3</v>
      </c>
      <c r="I3" s="296" t="s">
        <v>4</v>
      </c>
      <c r="J3" s="296" t="s">
        <v>5</v>
      </c>
      <c r="K3" s="298" t="s">
        <v>3</v>
      </c>
    </row>
    <row r="4" spans="2:14" ht="23.25" customHeight="1" x14ac:dyDescent="0.2">
      <c r="B4" s="197"/>
      <c r="C4" s="224" t="s">
        <v>22</v>
      </c>
      <c r="D4" s="224"/>
      <c r="E4" s="231"/>
      <c r="F4" s="231"/>
      <c r="G4" s="231"/>
      <c r="H4" s="232"/>
      <c r="I4" s="231"/>
      <c r="J4" s="231"/>
      <c r="K4" s="232"/>
    </row>
    <row r="5" spans="2:14" ht="23.25" customHeight="1" x14ac:dyDescent="0.2">
      <c r="B5" s="197"/>
      <c r="C5" s="387" t="s">
        <v>23</v>
      </c>
      <c r="D5" s="387"/>
      <c r="E5" s="227">
        <v>325.10630376114</v>
      </c>
      <c r="F5" s="227">
        <v>321.07126295140893</v>
      </c>
      <c r="G5" s="233">
        <v>0</v>
      </c>
      <c r="H5" s="184">
        <v>1.2567430584224271</v>
      </c>
      <c r="I5" s="227">
        <v>610.7706955066551</v>
      </c>
      <c r="J5" s="227">
        <v>601.521484619381</v>
      </c>
      <c r="K5" s="184">
        <v>1.5376359986753574</v>
      </c>
    </row>
    <row r="6" spans="2:14" ht="23.25" customHeight="1" x14ac:dyDescent="0.2">
      <c r="B6" s="197"/>
      <c r="C6" s="387" t="s">
        <v>24</v>
      </c>
      <c r="D6" s="387"/>
      <c r="E6" s="227">
        <v>106.70372136261707</v>
      </c>
      <c r="F6" s="227">
        <v>105.27198676244008</v>
      </c>
      <c r="G6" s="233">
        <v>0</v>
      </c>
      <c r="H6" s="184">
        <v>1.3600337983626032</v>
      </c>
      <c r="I6" s="227">
        <v>209.42555847519111</v>
      </c>
      <c r="J6" s="227">
        <v>206.74634519752613</v>
      </c>
      <c r="K6" s="184">
        <v>1.295893900859646</v>
      </c>
    </row>
    <row r="7" spans="2:14" ht="23.25" customHeight="1" x14ac:dyDescent="0.2">
      <c r="B7" s="197"/>
      <c r="C7" s="203" t="s">
        <v>25</v>
      </c>
      <c r="D7" s="203"/>
      <c r="E7" s="228">
        <v>431.81002512375704</v>
      </c>
      <c r="F7" s="228">
        <v>426.34324971384905</v>
      </c>
      <c r="G7" s="233">
        <v>0</v>
      </c>
      <c r="H7" s="184">
        <v>1.2822474411350759</v>
      </c>
      <c r="I7" s="228">
        <v>820.19625398184621</v>
      </c>
      <c r="J7" s="228">
        <v>808.26782981690712</v>
      </c>
      <c r="K7" s="184">
        <v>1.475800931931337</v>
      </c>
    </row>
    <row r="8" spans="2:14" ht="23.25" customHeight="1" x14ac:dyDescent="0.2">
      <c r="B8" s="197"/>
      <c r="C8" s="387" t="s">
        <v>26</v>
      </c>
      <c r="D8" s="387"/>
      <c r="E8" s="227">
        <v>67.996693509632991</v>
      </c>
      <c r="F8" s="227">
        <v>71.409461326790989</v>
      </c>
      <c r="G8" s="233">
        <v>0</v>
      </c>
      <c r="H8" s="184">
        <v>-4.7791535655760775</v>
      </c>
      <c r="I8" s="227">
        <v>132.67369148106999</v>
      </c>
      <c r="J8" s="227">
        <v>130.25156593183098</v>
      </c>
      <c r="K8" s="184">
        <v>1.859574993905766</v>
      </c>
    </row>
    <row r="9" spans="2:14" ht="23.25" customHeight="1" x14ac:dyDescent="0.2">
      <c r="B9" s="197"/>
      <c r="C9" s="387" t="s">
        <v>27</v>
      </c>
      <c r="D9" s="387"/>
      <c r="E9" s="227">
        <v>61.297979103319051</v>
      </c>
      <c r="F9" s="227">
        <v>59.87921114957301</v>
      </c>
      <c r="G9" s="233">
        <v>0</v>
      </c>
      <c r="H9" s="184">
        <v>2.3693831740736915</v>
      </c>
      <c r="I9" s="227">
        <v>116.25070418847606</v>
      </c>
      <c r="J9" s="227">
        <v>112.973424546065</v>
      </c>
      <c r="K9" s="184">
        <v>2.9009297147354784</v>
      </c>
    </row>
    <row r="10" spans="2:14" ht="23.25" customHeight="1" x14ac:dyDescent="0.2">
      <c r="B10" s="197"/>
      <c r="C10" s="203" t="s">
        <v>28</v>
      </c>
      <c r="D10" s="203"/>
      <c r="E10" s="228">
        <v>561.10469773670911</v>
      </c>
      <c r="F10" s="228">
        <v>557.631922190213</v>
      </c>
      <c r="G10" s="233">
        <v>0</v>
      </c>
      <c r="H10" s="184">
        <v>0.62277201291778272</v>
      </c>
      <c r="I10" s="228">
        <v>1069.1206496513921</v>
      </c>
      <c r="J10" s="228">
        <v>1051.4928202948031</v>
      </c>
      <c r="K10" s="184">
        <v>1.6764574152438705</v>
      </c>
    </row>
    <row r="11" spans="2:14" ht="23.25" customHeight="1" x14ac:dyDescent="0.2">
      <c r="B11" s="197"/>
      <c r="C11" s="387" t="s">
        <v>29</v>
      </c>
      <c r="D11" s="387"/>
      <c r="E11" s="227">
        <v>61.766180144310994</v>
      </c>
      <c r="F11" s="227">
        <v>61.64152433884</v>
      </c>
      <c r="G11" s="233">
        <v>0</v>
      </c>
      <c r="H11" s="184">
        <v>0.20222700007508365</v>
      </c>
      <c r="I11" s="227">
        <v>116.83618193781498</v>
      </c>
      <c r="J11" s="227">
        <v>115.25279804264001</v>
      </c>
      <c r="K11" s="184">
        <v>1.3738355355061849</v>
      </c>
    </row>
    <row r="12" spans="2:14" ht="23.25" customHeight="1" x14ac:dyDescent="0.2">
      <c r="B12" s="197"/>
      <c r="C12" s="203" t="s">
        <v>30</v>
      </c>
      <c r="D12" s="203"/>
      <c r="E12" s="228">
        <v>622.87087788102019</v>
      </c>
      <c r="F12" s="228">
        <v>619.27344652905299</v>
      </c>
      <c r="G12" s="233">
        <v>0</v>
      </c>
      <c r="H12" s="184">
        <v>0.58091161055433549</v>
      </c>
      <c r="I12" s="228">
        <v>1185.9568315892072</v>
      </c>
      <c r="J12" s="228">
        <v>1166.7456183374431</v>
      </c>
      <c r="K12" s="184">
        <v>1.6465639938840537</v>
      </c>
    </row>
    <row r="13" spans="2:14" ht="23.25" customHeight="1" x14ac:dyDescent="0.2">
      <c r="B13" s="197"/>
      <c r="C13" s="224" t="s">
        <v>31</v>
      </c>
      <c r="D13" s="234"/>
      <c r="E13" s="235"/>
      <c r="F13" s="235"/>
      <c r="G13" s="231"/>
      <c r="H13" s="236"/>
      <c r="I13" s="227"/>
      <c r="J13" s="227"/>
      <c r="K13" s="184"/>
    </row>
    <row r="14" spans="2:14" ht="23.25" customHeight="1" x14ac:dyDescent="0.2">
      <c r="B14" s="197"/>
      <c r="C14" s="182" t="s">
        <v>32</v>
      </c>
      <c r="D14" s="222"/>
      <c r="E14" s="230">
        <v>63488.601079479864</v>
      </c>
      <c r="F14" s="230">
        <v>63426.76542940631</v>
      </c>
      <c r="G14" s="233">
        <v>0</v>
      </c>
      <c r="H14" s="184">
        <v>9.7491413372452485E-2</v>
      </c>
      <c r="I14" s="230">
        <v>120616.10782107315</v>
      </c>
      <c r="J14" s="230">
        <v>120465.51951929467</v>
      </c>
      <c r="K14" s="184">
        <v>0.12500531469867848</v>
      </c>
    </row>
    <row r="15" spans="2:14" ht="23.25" customHeight="1" x14ac:dyDescent="0.2">
      <c r="B15" s="186"/>
      <c r="C15" s="387" t="s">
        <v>8</v>
      </c>
      <c r="D15" s="387"/>
      <c r="E15" s="230">
        <v>13133.293652547178</v>
      </c>
      <c r="F15" s="230">
        <v>13155.390334534022</v>
      </c>
      <c r="G15" s="237">
        <v>0</v>
      </c>
      <c r="H15" s="184">
        <v>-0.16796675298063057</v>
      </c>
      <c r="I15" s="230">
        <v>23762.98536242047</v>
      </c>
      <c r="J15" s="230">
        <v>23801.505924869991</v>
      </c>
      <c r="K15" s="184">
        <v>-0.16184086238539841</v>
      </c>
    </row>
    <row r="16" spans="2:14" ht="23.25" customHeight="1" x14ac:dyDescent="0.2">
      <c r="B16" s="186"/>
      <c r="C16" s="391" t="s">
        <v>33</v>
      </c>
      <c r="D16" s="391"/>
      <c r="E16" s="299">
        <v>0.20686065575938462</v>
      </c>
      <c r="F16" s="299">
        <v>0.20741070816824025</v>
      </c>
      <c r="G16" s="300">
        <v>0</v>
      </c>
      <c r="H16" s="301" t="s">
        <v>205</v>
      </c>
      <c r="I16" s="350">
        <v>0.19701336572451378</v>
      </c>
      <c r="J16" s="350">
        <v>0.19757940711871302</v>
      </c>
      <c r="K16" s="301" t="s">
        <v>34</v>
      </c>
    </row>
    <row r="17" spans="1:14" s="142" customFormat="1" ht="9" customHeight="1" x14ac:dyDescent="0.2">
      <c r="C17" s="207"/>
      <c r="D17" s="207"/>
      <c r="E17" s="143"/>
      <c r="F17" s="143"/>
      <c r="G17" s="144"/>
      <c r="H17" s="145"/>
      <c r="I17" s="143"/>
      <c r="J17" s="143"/>
      <c r="K17" s="145"/>
    </row>
    <row r="18" spans="1:14" ht="14.25" x14ac:dyDescent="0.2">
      <c r="A18" s="205"/>
      <c r="B18" s="185"/>
      <c r="C18" s="388" t="s">
        <v>35</v>
      </c>
      <c r="D18" s="389"/>
      <c r="E18" s="389"/>
      <c r="F18" s="389"/>
      <c r="G18" s="389"/>
      <c r="H18" s="389"/>
      <c r="I18" s="389"/>
      <c r="J18" s="389"/>
      <c r="K18" s="188"/>
    </row>
    <row r="19" spans="1:14" ht="14.25" x14ac:dyDescent="0.2">
      <c r="A19" s="205"/>
      <c r="B19" s="185"/>
      <c r="C19" s="388" t="s">
        <v>36</v>
      </c>
      <c r="D19" s="389"/>
      <c r="E19" s="389"/>
      <c r="F19" s="389"/>
      <c r="G19" s="389"/>
      <c r="H19" s="389"/>
      <c r="I19" s="389"/>
      <c r="J19" s="389"/>
      <c r="K19" s="176"/>
      <c r="L19" s="146"/>
      <c r="M19" s="146"/>
      <c r="N19" s="146"/>
    </row>
    <row r="20" spans="1:14" ht="14.25" x14ac:dyDescent="0.2">
      <c r="A20" s="205"/>
      <c r="B20" s="185"/>
      <c r="C20" s="388" t="s">
        <v>37</v>
      </c>
      <c r="D20" s="388"/>
      <c r="E20" s="388"/>
      <c r="F20" s="388"/>
      <c r="G20" s="388"/>
      <c r="H20" s="388"/>
      <c r="I20" s="388"/>
      <c r="J20" s="388"/>
      <c r="K20" s="176"/>
      <c r="L20" s="146"/>
      <c r="M20" s="146"/>
      <c r="N20" s="146"/>
    </row>
    <row r="21" spans="1:14" x14ac:dyDescent="0.2">
      <c r="A21" s="205"/>
      <c r="B21" s="185"/>
      <c r="C21" s="206"/>
      <c r="D21" s="204"/>
      <c r="E21" s="204"/>
      <c r="F21" s="204"/>
      <c r="G21" s="204"/>
      <c r="H21" s="204"/>
      <c r="I21" s="204"/>
      <c r="J21" s="204"/>
    </row>
    <row r="22" spans="1:14" x14ac:dyDescent="0.2">
      <c r="D22" s="149"/>
      <c r="E22" s="150"/>
      <c r="F22" s="150"/>
      <c r="H22" s="151"/>
      <c r="I22" s="150"/>
      <c r="J22" s="150"/>
      <c r="K22" s="152"/>
    </row>
    <row r="23" spans="1:14" x14ac:dyDescent="0.2">
      <c r="E23" s="153"/>
      <c r="F23" s="153"/>
      <c r="I23" s="154"/>
      <c r="J23" s="155"/>
    </row>
    <row r="24" spans="1:14" x14ac:dyDescent="0.2">
      <c r="E24" s="157"/>
      <c r="F24" s="157"/>
    </row>
    <row r="25" spans="1:14" x14ac:dyDescent="0.2">
      <c r="E25" s="153"/>
      <c r="F25" s="153"/>
    </row>
    <row r="26" spans="1:14" x14ac:dyDescent="0.2">
      <c r="E26" s="158"/>
      <c r="F26" s="158"/>
      <c r="H26" s="151"/>
    </row>
    <row r="29" spans="1:14" x14ac:dyDescent="0.2">
      <c r="E29" s="390"/>
      <c r="F29" s="390"/>
      <c r="G29" s="390"/>
      <c r="H29" s="390"/>
      <c r="I29" s="390"/>
      <c r="J29" s="390"/>
      <c r="K29" s="390"/>
      <c r="L29" s="390"/>
    </row>
  </sheetData>
  <mergeCells count="12">
    <mergeCell ref="C18:J18"/>
    <mergeCell ref="C19:J19"/>
    <mergeCell ref="C20:J20"/>
    <mergeCell ref="E29:L29"/>
    <mergeCell ref="C15:D15"/>
    <mergeCell ref="C16:D16"/>
    <mergeCell ref="B1:J1"/>
    <mergeCell ref="C11:D11"/>
    <mergeCell ref="C9:D9"/>
    <mergeCell ref="C8:D8"/>
    <mergeCell ref="C5:D5"/>
    <mergeCell ref="C6:D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T27"/>
  <sheetViews>
    <sheetView showGridLines="0" zoomScale="56" zoomScaleNormal="90" zoomScalePageLayoutView="110" workbookViewId="0">
      <selection activeCell="D2" sqref="D2:J24"/>
    </sheetView>
  </sheetViews>
  <sheetFormatPr defaultColWidth="11.42578125" defaultRowHeight="12.75" outlineLevelCol="1" x14ac:dyDescent="0.2"/>
  <cols>
    <col min="1" max="2" width="3.7109375" style="139" customWidth="1"/>
    <col min="3" max="3" width="1.28515625" style="142" customWidth="1"/>
    <col min="4" max="4" width="32.7109375" style="139" customWidth="1"/>
    <col min="5" max="7" width="13.5703125" style="139" customWidth="1"/>
    <col min="8" max="10" width="13.5703125" style="139" customWidth="1" outlineLevel="1"/>
    <col min="11" max="11" width="11.42578125" style="139" customWidth="1"/>
    <col min="12" max="16384" width="11.42578125" style="139"/>
  </cols>
  <sheetData>
    <row r="1" spans="3:20" x14ac:dyDescent="0.2">
      <c r="E1" s="159"/>
      <c r="F1" s="159"/>
      <c r="H1" s="160"/>
      <c r="I1" s="160"/>
    </row>
    <row r="2" spans="3:20" ht="25.5" customHeight="1" x14ac:dyDescent="0.2">
      <c r="C2" s="198" t="s">
        <v>38</v>
      </c>
      <c r="D2" s="218"/>
      <c r="E2" s="218"/>
      <c r="F2" s="218"/>
      <c r="G2" s="218"/>
      <c r="H2" s="218"/>
      <c r="I2" s="218"/>
      <c r="J2" s="218"/>
      <c r="K2" s="138"/>
      <c r="L2" s="392"/>
      <c r="M2" s="392"/>
      <c r="N2" s="392"/>
      <c r="O2" s="392"/>
      <c r="Q2" s="392"/>
      <c r="R2" s="392"/>
      <c r="S2" s="392"/>
      <c r="T2" s="392"/>
    </row>
    <row r="3" spans="3:20" ht="6" customHeight="1" x14ac:dyDescent="0.2">
      <c r="F3" s="161"/>
      <c r="G3" s="161"/>
      <c r="H3" s="161"/>
      <c r="I3" s="161"/>
      <c r="J3" s="162"/>
    </row>
    <row r="4" spans="3:20" ht="23.25" customHeight="1" x14ac:dyDescent="0.2">
      <c r="C4" s="189"/>
      <c r="D4" s="189"/>
      <c r="E4" s="296" t="s">
        <v>1</v>
      </c>
      <c r="F4" s="296" t="s">
        <v>2</v>
      </c>
      <c r="G4" s="298" t="s">
        <v>3</v>
      </c>
      <c r="H4" s="296" t="s">
        <v>4</v>
      </c>
      <c r="I4" s="296" t="s">
        <v>5</v>
      </c>
      <c r="J4" s="298" t="s">
        <v>3</v>
      </c>
      <c r="L4" s="163"/>
      <c r="M4" s="163"/>
      <c r="N4" s="163"/>
      <c r="O4" s="163"/>
      <c r="Q4" s="163"/>
      <c r="R4" s="163"/>
      <c r="S4" s="163"/>
      <c r="T4" s="163"/>
    </row>
    <row r="5" spans="3:20" ht="23.1" customHeight="1" x14ac:dyDescent="0.2">
      <c r="C5" s="181"/>
      <c r="D5" s="224" t="s">
        <v>22</v>
      </c>
      <c r="E5" s="225"/>
      <c r="F5" s="225"/>
      <c r="G5" s="226"/>
      <c r="H5" s="225"/>
      <c r="I5" s="225"/>
      <c r="J5" s="226"/>
    </row>
    <row r="6" spans="3:20" ht="23.1" customHeight="1" x14ac:dyDescent="0.2">
      <c r="C6" s="181"/>
      <c r="D6" s="182" t="s">
        <v>23</v>
      </c>
      <c r="E6" s="227">
        <v>205.79058935894798</v>
      </c>
      <c r="F6" s="227">
        <v>206.86631920065494</v>
      </c>
      <c r="G6" s="184">
        <v>-0.52001207633202151</v>
      </c>
      <c r="H6" s="227">
        <v>376.57414098581</v>
      </c>
      <c r="I6" s="227">
        <v>376.60551382161293</v>
      </c>
      <c r="J6" s="184">
        <v>-8.3304239188008999E-3</v>
      </c>
      <c r="L6" s="164"/>
      <c r="M6" s="164"/>
      <c r="N6" s="164"/>
      <c r="O6" s="164"/>
      <c r="Q6" s="164"/>
      <c r="R6" s="164"/>
      <c r="S6" s="164"/>
      <c r="T6" s="164"/>
    </row>
    <row r="7" spans="3:20" ht="23.1" customHeight="1" x14ac:dyDescent="0.2">
      <c r="C7" s="181"/>
      <c r="D7" s="182" t="s">
        <v>24</v>
      </c>
      <c r="E7" s="227">
        <v>30.354764951143014</v>
      </c>
      <c r="F7" s="227">
        <v>33.325930019546021</v>
      </c>
      <c r="G7" s="184">
        <v>-8.6999999999999993</v>
      </c>
      <c r="H7" s="227">
        <v>55.557501370852009</v>
      </c>
      <c r="I7" s="227">
        <v>59.046953884647039</v>
      </c>
      <c r="J7" s="184">
        <v>-5.9096232476478878</v>
      </c>
      <c r="L7" s="164"/>
      <c r="M7" s="164"/>
      <c r="N7" s="164"/>
      <c r="O7" s="164"/>
      <c r="Q7" s="164"/>
      <c r="R7" s="164"/>
      <c r="S7" s="164"/>
      <c r="T7" s="164"/>
    </row>
    <row r="8" spans="3:20" ht="23.1" customHeight="1" x14ac:dyDescent="0.2">
      <c r="C8" s="181"/>
      <c r="D8" s="220" t="s">
        <v>25</v>
      </c>
      <c r="E8" s="228">
        <v>236.14535431009099</v>
      </c>
      <c r="F8" s="228">
        <v>240.19224922020095</v>
      </c>
      <c r="G8" s="184">
        <v>-1.6848565776990898</v>
      </c>
      <c r="H8" s="228">
        <v>432.13164235666198</v>
      </c>
      <c r="I8" s="228">
        <v>435.65246770625998</v>
      </c>
      <c r="J8" s="184">
        <v>-0.80817293842850857</v>
      </c>
      <c r="L8" s="164"/>
      <c r="M8" s="164"/>
      <c r="N8" s="164"/>
      <c r="O8" s="164"/>
      <c r="Q8" s="164"/>
      <c r="R8" s="164"/>
      <c r="S8" s="164"/>
      <c r="T8" s="164"/>
    </row>
    <row r="9" spans="3:20" ht="23.1" customHeight="1" x14ac:dyDescent="0.2">
      <c r="C9" s="181"/>
      <c r="D9" s="182" t="s">
        <v>39</v>
      </c>
      <c r="E9" s="227">
        <v>32.335058456243985</v>
      </c>
      <c r="F9" s="227">
        <v>37.337799246414981</v>
      </c>
      <c r="G9" s="184">
        <v>-13.39859576927619</v>
      </c>
      <c r="H9" s="227">
        <v>57.702644791479976</v>
      </c>
      <c r="I9" s="227">
        <v>60.200565895979985</v>
      </c>
      <c r="J9" s="184">
        <v>-4.1493316006632641</v>
      </c>
      <c r="L9" s="164"/>
      <c r="M9" s="164"/>
      <c r="N9" s="164"/>
      <c r="O9" s="164"/>
      <c r="Q9" s="164"/>
      <c r="R9" s="164"/>
      <c r="S9" s="164"/>
      <c r="T9" s="164"/>
    </row>
    <row r="10" spans="3:20" ht="23.1" customHeight="1" x14ac:dyDescent="0.2">
      <c r="C10" s="181"/>
      <c r="D10" s="182" t="s">
        <v>40</v>
      </c>
      <c r="E10" s="227">
        <v>26.821046233782031</v>
      </c>
      <c r="F10" s="227">
        <v>26.953466158465009</v>
      </c>
      <c r="G10" s="184">
        <v>-0.7</v>
      </c>
      <c r="H10" s="227">
        <v>50.02410762230005</v>
      </c>
      <c r="I10" s="227">
        <v>49.442057810670001</v>
      </c>
      <c r="J10" s="184">
        <v>1.1772362183202656</v>
      </c>
      <c r="L10" s="164"/>
      <c r="M10" s="164"/>
      <c r="N10" s="164"/>
      <c r="O10" s="164"/>
      <c r="Q10" s="164"/>
      <c r="R10" s="164"/>
      <c r="S10" s="164"/>
      <c r="T10" s="164"/>
    </row>
    <row r="11" spans="3:20" ht="23.1" customHeight="1" x14ac:dyDescent="0.2">
      <c r="C11" s="181"/>
      <c r="D11" s="220" t="s">
        <v>41</v>
      </c>
      <c r="E11" s="228">
        <v>295.30145900011706</v>
      </c>
      <c r="F11" s="228">
        <v>304.48351462508094</v>
      </c>
      <c r="G11" s="184">
        <v>-3.0156166701734266</v>
      </c>
      <c r="H11" s="228">
        <v>539.85839477044203</v>
      </c>
      <c r="I11" s="228">
        <v>545.29509141290998</v>
      </c>
      <c r="J11" s="184">
        <v>-0.99701917880481439</v>
      </c>
      <c r="L11" s="164"/>
      <c r="M11" s="164"/>
      <c r="N11" s="164"/>
      <c r="O11" s="164"/>
      <c r="Q11" s="164"/>
      <c r="R11" s="164"/>
      <c r="S11" s="164"/>
      <c r="T11" s="164"/>
    </row>
    <row r="12" spans="3:20" ht="23.1" customHeight="1" x14ac:dyDescent="0.2">
      <c r="C12" s="181"/>
      <c r="D12" s="182" t="s">
        <v>29</v>
      </c>
      <c r="E12" s="227">
        <v>59.999175690710992</v>
      </c>
      <c r="F12" s="227">
        <v>60.03403483004</v>
      </c>
      <c r="G12" s="184">
        <v>-5.8065627985348645E-2</v>
      </c>
      <c r="H12" s="227">
        <v>112.96948963081499</v>
      </c>
      <c r="I12" s="227">
        <v>111.56590548504001</v>
      </c>
      <c r="J12" s="184">
        <v>1.2580762372454313</v>
      </c>
      <c r="L12" s="164"/>
      <c r="M12" s="164"/>
      <c r="N12" s="164"/>
      <c r="O12" s="164"/>
      <c r="Q12" s="164"/>
      <c r="R12" s="164"/>
      <c r="S12" s="164"/>
      <c r="T12" s="164"/>
    </row>
    <row r="13" spans="3:20" ht="23.1" customHeight="1" x14ac:dyDescent="0.2">
      <c r="C13" s="181"/>
      <c r="D13" s="220" t="s">
        <v>30</v>
      </c>
      <c r="E13" s="228">
        <v>355.30063469082808</v>
      </c>
      <c r="F13" s="228">
        <v>364.51754945512096</v>
      </c>
      <c r="G13" s="184">
        <v>-2.5285242858870016</v>
      </c>
      <c r="H13" s="228">
        <v>652.82788440125705</v>
      </c>
      <c r="I13" s="228">
        <v>656.86099689795003</v>
      </c>
      <c r="J13" s="184">
        <v>-0.61399786495764941</v>
      </c>
      <c r="L13" s="164"/>
      <c r="M13" s="164"/>
      <c r="N13" s="164"/>
      <c r="O13" s="164"/>
      <c r="Q13" s="164"/>
      <c r="R13" s="164"/>
      <c r="S13" s="164"/>
      <c r="T13" s="164"/>
    </row>
    <row r="14" spans="3:20" ht="23.1" customHeight="1" x14ac:dyDescent="0.2">
      <c r="C14" s="181"/>
      <c r="D14" s="244" t="s">
        <v>42</v>
      </c>
      <c r="E14" s="227"/>
      <c r="F14" s="227"/>
      <c r="G14" s="184"/>
      <c r="H14" s="227"/>
      <c r="I14" s="227"/>
      <c r="J14" s="184"/>
      <c r="L14" s="164"/>
      <c r="M14" s="164"/>
      <c r="N14" s="164"/>
      <c r="O14" s="164"/>
      <c r="Q14" s="164"/>
      <c r="R14" s="164"/>
      <c r="S14" s="164"/>
      <c r="T14" s="164"/>
    </row>
    <row r="15" spans="3:20" ht="23.1" customHeight="1" x14ac:dyDescent="0.2">
      <c r="C15" s="181"/>
      <c r="D15" s="182" t="s">
        <v>43</v>
      </c>
      <c r="E15" s="229">
        <v>0.26776077293398898</v>
      </c>
      <c r="F15" s="229">
        <v>0.2668941722173091</v>
      </c>
      <c r="G15" s="184">
        <v>8.6660071667987726E-2</v>
      </c>
      <c r="H15" s="349">
        <v>0.26871156943022551</v>
      </c>
      <c r="I15" s="349">
        <v>0.26959177141153912</v>
      </c>
      <c r="J15" s="184">
        <v>-8.8020198131361083E-2</v>
      </c>
      <c r="L15" s="165"/>
      <c r="M15" s="165"/>
      <c r="N15" s="165"/>
      <c r="O15" s="165"/>
      <c r="Q15" s="165"/>
      <c r="R15" s="165"/>
      <c r="S15" s="165"/>
      <c r="T15" s="165"/>
    </row>
    <row r="16" spans="3:20" ht="23.1" customHeight="1" x14ac:dyDescent="0.2">
      <c r="C16" s="181"/>
      <c r="D16" s="182" t="s">
        <v>44</v>
      </c>
      <c r="E16" s="229">
        <v>0.73223922706601097</v>
      </c>
      <c r="F16" s="229">
        <v>0.73310582778269107</v>
      </c>
      <c r="G16" s="184">
        <v>-8.666007166800993E-2</v>
      </c>
      <c r="H16" s="349">
        <v>0.73128843056977444</v>
      </c>
      <c r="I16" s="349">
        <v>0.73040822858846088</v>
      </c>
      <c r="J16" s="184">
        <v>8.8020198131355532E-2</v>
      </c>
      <c r="L16" s="165"/>
      <c r="M16" s="165"/>
      <c r="N16" s="165"/>
      <c r="O16" s="165"/>
      <c r="Q16" s="165"/>
      <c r="R16" s="165"/>
      <c r="S16" s="165"/>
      <c r="T16" s="165"/>
    </row>
    <row r="17" spans="3:20" ht="23.1" customHeight="1" x14ac:dyDescent="0.2">
      <c r="C17" s="181"/>
      <c r="D17" s="182" t="s">
        <v>45</v>
      </c>
      <c r="E17" s="229">
        <v>0.64658803195962977</v>
      </c>
      <c r="F17" s="229">
        <v>0.65428987047653819</v>
      </c>
      <c r="G17" s="184">
        <v>-0.67018385169084216</v>
      </c>
      <c r="H17" s="349">
        <v>0.64640683906909546</v>
      </c>
      <c r="I17" s="349">
        <v>0.65051049714660103</v>
      </c>
      <c r="J17" s="184">
        <v>-0.51036580775055673</v>
      </c>
      <c r="L17" s="165"/>
      <c r="M17" s="165"/>
      <c r="N17" s="165"/>
      <c r="O17" s="165"/>
      <c r="Q17" s="165"/>
      <c r="R17" s="165"/>
      <c r="S17" s="165"/>
      <c r="T17" s="165"/>
    </row>
    <row r="18" spans="3:20" ht="23.1" customHeight="1" x14ac:dyDescent="0.2">
      <c r="C18" s="181"/>
      <c r="D18" s="182" t="s">
        <v>46</v>
      </c>
      <c r="E18" s="229">
        <v>0.35341196804037023</v>
      </c>
      <c r="F18" s="229">
        <v>0.34571012952346181</v>
      </c>
      <c r="G18" s="184">
        <v>0.67018385169084216</v>
      </c>
      <c r="H18" s="349">
        <v>0.35359316093090454</v>
      </c>
      <c r="I18" s="349">
        <v>0.34948950285339891</v>
      </c>
      <c r="J18" s="184">
        <v>0.51036580775056228</v>
      </c>
      <c r="L18" s="165"/>
      <c r="M18" s="165"/>
      <c r="N18" s="165"/>
      <c r="O18" s="165"/>
      <c r="Q18" s="165"/>
      <c r="R18" s="165"/>
      <c r="S18" s="165"/>
      <c r="T18" s="165"/>
    </row>
    <row r="19" spans="3:20" ht="23.1" customHeight="1" x14ac:dyDescent="0.2">
      <c r="C19" s="179"/>
      <c r="D19" s="224" t="s">
        <v>31</v>
      </c>
      <c r="E19" s="227"/>
      <c r="F19" s="227"/>
      <c r="G19" s="184"/>
      <c r="H19" s="227"/>
      <c r="I19" s="227"/>
      <c r="J19" s="184"/>
      <c r="L19" s="156"/>
      <c r="M19" s="156"/>
      <c r="N19" s="156"/>
      <c r="O19" s="156"/>
    </row>
    <row r="20" spans="3:20" ht="23.1" customHeight="1" x14ac:dyDescent="0.2">
      <c r="C20" s="181"/>
      <c r="D20" s="223" t="s">
        <v>7</v>
      </c>
      <c r="E20" s="230">
        <v>29876.901609514247</v>
      </c>
      <c r="F20" s="230">
        <v>29422.136111369146</v>
      </c>
      <c r="G20" s="184">
        <v>1.5456576518568133</v>
      </c>
      <c r="H20" s="230">
        <v>54928.061528568869</v>
      </c>
      <c r="I20" s="230">
        <v>52750.97743885914</v>
      </c>
      <c r="J20" s="184">
        <v>4.1270971561296221</v>
      </c>
      <c r="L20" s="156"/>
      <c r="M20" s="156"/>
      <c r="N20" s="156"/>
      <c r="O20" s="156"/>
    </row>
    <row r="21" spans="3:20" ht="23.1" customHeight="1" x14ac:dyDescent="0.2">
      <c r="C21" s="179"/>
      <c r="D21" s="182" t="s">
        <v>8</v>
      </c>
      <c r="E21" s="230">
        <v>7307.2226185880354</v>
      </c>
      <c r="F21" s="230">
        <v>7250.7190513531223</v>
      </c>
      <c r="G21" s="184">
        <v>0.77928225924528416</v>
      </c>
      <c r="H21" s="230">
        <v>12509.557625545494</v>
      </c>
      <c r="I21" s="230">
        <v>12106.283742787138</v>
      </c>
      <c r="J21" s="184">
        <v>3.3311121011732725</v>
      </c>
      <c r="L21" s="156"/>
      <c r="M21" s="156"/>
      <c r="N21" s="156"/>
      <c r="O21" s="156"/>
    </row>
    <row r="22" spans="3:20" ht="23.1" customHeight="1" x14ac:dyDescent="0.2">
      <c r="C22" s="179"/>
      <c r="D22" s="190" t="s">
        <v>33</v>
      </c>
      <c r="E22" s="299">
        <v>0.24457765782048374</v>
      </c>
      <c r="F22" s="299">
        <v>0.2464375470192777</v>
      </c>
      <c r="G22" s="301" t="s">
        <v>34</v>
      </c>
      <c r="H22" s="299">
        <v>0.22774438560951391</v>
      </c>
      <c r="I22" s="299">
        <v>0.22949875681107312</v>
      </c>
      <c r="J22" s="301" t="s">
        <v>34</v>
      </c>
      <c r="L22" s="156"/>
      <c r="M22" s="156"/>
      <c r="N22" s="156"/>
      <c r="O22" s="156"/>
    </row>
    <row r="23" spans="3:20" ht="14.25" x14ac:dyDescent="0.2">
      <c r="C23" s="195"/>
      <c r="D23" s="393" t="s">
        <v>47</v>
      </c>
      <c r="E23" s="393"/>
      <c r="F23" s="393"/>
      <c r="G23" s="393"/>
      <c r="H23" s="393"/>
      <c r="I23" s="393"/>
      <c r="J23" s="176"/>
    </row>
    <row r="24" spans="3:20" ht="14.25" x14ac:dyDescent="0.2">
      <c r="C24" s="195"/>
      <c r="D24" s="393" t="s">
        <v>48</v>
      </c>
      <c r="E24" s="393"/>
      <c r="F24" s="393"/>
      <c r="G24" s="393"/>
      <c r="H24" s="393"/>
      <c r="I24" s="393"/>
      <c r="J24" s="176"/>
      <c r="K24" s="146"/>
      <c r="L24" s="146"/>
    </row>
    <row r="25" spans="3:20" x14ac:dyDescent="0.2">
      <c r="C25" s="195"/>
      <c r="D25" s="215"/>
      <c r="E25" s="216"/>
      <c r="F25" s="216"/>
      <c r="G25" s="205"/>
      <c r="H25" s="216"/>
      <c r="I25" s="205"/>
      <c r="J25" s="146"/>
      <c r="K25" s="146"/>
      <c r="L25" s="146"/>
    </row>
    <row r="26" spans="3:20" x14ac:dyDescent="0.2">
      <c r="C26" s="195"/>
      <c r="D26" s="148"/>
      <c r="E26" s="158"/>
      <c r="F26" s="158"/>
      <c r="G26" s="151"/>
      <c r="H26" s="146"/>
      <c r="I26" s="146"/>
      <c r="J26" s="146"/>
      <c r="K26" s="146"/>
      <c r="L26" s="146"/>
    </row>
    <row r="27" spans="3:20" x14ac:dyDescent="0.2">
      <c r="E27" s="150"/>
      <c r="F27" s="150"/>
      <c r="G27" s="152"/>
      <c r="H27" s="150"/>
      <c r="I27" s="150"/>
      <c r="J27" s="152"/>
    </row>
  </sheetData>
  <mergeCells count="4">
    <mergeCell ref="L2:O2"/>
    <mergeCell ref="Q2:T2"/>
    <mergeCell ref="D23:I23"/>
    <mergeCell ref="D24:I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U38"/>
  <sheetViews>
    <sheetView showGridLines="0" zoomScale="66" zoomScaleNormal="100" zoomScalePageLayoutView="140" workbookViewId="0">
      <selection activeCell="D1" sqref="D1:K21"/>
    </sheetView>
  </sheetViews>
  <sheetFormatPr defaultColWidth="11.42578125" defaultRowHeight="14.25" outlineLevelCol="1" x14ac:dyDescent="0.2"/>
  <cols>
    <col min="1" max="2" width="3.7109375" style="2" customWidth="1"/>
    <col min="3" max="3" width="2.85546875" style="2" customWidth="1"/>
    <col min="4" max="4" width="9" style="2" customWidth="1"/>
    <col min="5" max="5" width="28.140625" style="2" customWidth="1"/>
    <col min="6" max="8" width="12.5703125" style="2" customWidth="1"/>
    <col min="9" max="11" width="12.5703125" style="2" customWidth="1" outlineLevel="1"/>
    <col min="12" max="12" width="14.85546875" style="2" customWidth="1"/>
    <col min="13" max="16384" width="11.42578125" style="2"/>
  </cols>
  <sheetData>
    <row r="1" spans="3:21" ht="25.5" customHeight="1" x14ac:dyDescent="0.2">
      <c r="C1" s="218" t="s">
        <v>49</v>
      </c>
      <c r="D1" s="200"/>
      <c r="E1" s="200"/>
      <c r="F1" s="200"/>
      <c r="G1" s="200"/>
      <c r="H1" s="200"/>
      <c r="I1" s="200"/>
      <c r="J1" s="200"/>
      <c r="K1" s="200"/>
      <c r="L1" s="1"/>
      <c r="M1" s="396"/>
      <c r="N1" s="396"/>
      <c r="O1" s="396"/>
      <c r="P1" s="396"/>
      <c r="R1" s="396"/>
      <c r="S1" s="396"/>
      <c r="T1" s="396"/>
      <c r="U1" s="396"/>
    </row>
    <row r="2" spans="3:21" ht="6" customHeight="1" x14ac:dyDescent="0.2">
      <c r="C2" s="139"/>
      <c r="D2" s="139"/>
      <c r="E2" s="139"/>
      <c r="F2" s="139"/>
      <c r="G2" s="161"/>
      <c r="H2" s="161"/>
      <c r="I2" s="161"/>
      <c r="J2" s="161"/>
      <c r="K2" s="162"/>
    </row>
    <row r="3" spans="3:21" ht="23.25" customHeight="1" thickBot="1" x14ac:dyDescent="0.25">
      <c r="C3" s="142"/>
      <c r="D3" s="179"/>
      <c r="E3" s="179"/>
      <c r="F3" s="287" t="s">
        <v>1</v>
      </c>
      <c r="G3" s="287" t="s">
        <v>2</v>
      </c>
      <c r="H3" s="288" t="s">
        <v>3</v>
      </c>
      <c r="I3" s="287" t="s">
        <v>4</v>
      </c>
      <c r="J3" s="287" t="s">
        <v>5</v>
      </c>
      <c r="K3" s="288" t="s">
        <v>3</v>
      </c>
      <c r="M3" s="74"/>
      <c r="N3" s="74"/>
      <c r="O3" s="74"/>
      <c r="P3" s="74"/>
      <c r="R3" s="74"/>
      <c r="S3" s="74"/>
      <c r="T3" s="74"/>
      <c r="U3" s="74"/>
    </row>
    <row r="4" spans="3:21" ht="23.1" customHeight="1" x14ac:dyDescent="0.2">
      <c r="C4" s="192"/>
      <c r="D4" s="243" t="s">
        <v>22</v>
      </c>
      <c r="E4" s="178"/>
      <c r="F4" s="221"/>
      <c r="G4" s="221"/>
      <c r="H4" s="357"/>
      <c r="I4" s="221"/>
      <c r="J4" s="221"/>
      <c r="K4" s="357"/>
    </row>
    <row r="5" spans="3:21" ht="23.1" customHeight="1" x14ac:dyDescent="0.2">
      <c r="C5" s="202"/>
      <c r="D5" s="387" t="s">
        <v>23</v>
      </c>
      <c r="E5" s="387"/>
      <c r="F5" s="227">
        <v>50.364641177999992</v>
      </c>
      <c r="G5" s="227">
        <v>50.556787615000012</v>
      </c>
      <c r="H5" s="184">
        <v>-0.38006061315297712</v>
      </c>
      <c r="I5" s="227">
        <v>96.540746761999998</v>
      </c>
      <c r="J5" s="227">
        <v>94.798345439000016</v>
      </c>
      <c r="K5" s="184">
        <v>1.8380081581921281</v>
      </c>
      <c r="M5" s="75"/>
      <c r="N5" s="75"/>
      <c r="O5" s="75"/>
      <c r="P5" s="75"/>
      <c r="R5" s="75"/>
      <c r="S5" s="75"/>
      <c r="T5" s="75"/>
      <c r="U5" s="75"/>
    </row>
    <row r="6" spans="3:21" ht="23.1" customHeight="1" x14ac:dyDescent="0.2">
      <c r="C6" s="202"/>
      <c r="D6" s="387" t="s">
        <v>24</v>
      </c>
      <c r="E6" s="387"/>
      <c r="F6" s="227">
        <v>29.351957777000006</v>
      </c>
      <c r="G6" s="227">
        <v>30.098863563000002</v>
      </c>
      <c r="H6" s="184">
        <v>-2.2999999999999998</v>
      </c>
      <c r="I6" s="227">
        <v>56.405990960000018</v>
      </c>
      <c r="J6" s="227">
        <v>56.600285316000004</v>
      </c>
      <c r="K6" s="184">
        <v>-0.3432745169308582</v>
      </c>
      <c r="M6" s="75"/>
      <c r="N6" s="75"/>
      <c r="O6" s="75"/>
      <c r="P6" s="75"/>
      <c r="R6" s="75"/>
      <c r="S6" s="75"/>
      <c r="T6" s="75"/>
      <c r="U6" s="75"/>
    </row>
    <row r="7" spans="3:21" ht="23.1" customHeight="1" x14ac:dyDescent="0.2">
      <c r="C7" s="202"/>
      <c r="D7" s="220" t="s">
        <v>25</v>
      </c>
      <c r="E7" s="222"/>
      <c r="F7" s="228">
        <v>79.716598954999995</v>
      </c>
      <c r="G7" s="228">
        <v>80.655651178000014</v>
      </c>
      <c r="H7" s="184">
        <v>-1.1642733141260186</v>
      </c>
      <c r="I7" s="228">
        <v>152.94673772200002</v>
      </c>
      <c r="J7" s="228">
        <v>151.39863075500003</v>
      </c>
      <c r="K7" s="184">
        <v>1.0225369669988771</v>
      </c>
      <c r="M7" s="75"/>
      <c r="N7" s="75"/>
      <c r="O7" s="75"/>
      <c r="P7" s="75"/>
      <c r="R7" s="75"/>
      <c r="S7" s="75"/>
      <c r="T7" s="75"/>
      <c r="U7" s="75"/>
    </row>
    <row r="8" spans="3:21" ht="23.1" customHeight="1" x14ac:dyDescent="0.2">
      <c r="C8" s="202"/>
      <c r="D8" s="387" t="s">
        <v>39</v>
      </c>
      <c r="E8" s="387"/>
      <c r="F8" s="227">
        <v>11.713407891000003</v>
      </c>
      <c r="G8" s="227">
        <v>13.707857180999998</v>
      </c>
      <c r="H8" s="184">
        <v>-14.549679528062454</v>
      </c>
      <c r="I8" s="227">
        <v>22.802476494999997</v>
      </c>
      <c r="J8" s="227">
        <v>23.471633399999998</v>
      </c>
      <c r="K8" s="184">
        <v>-2.8509175036791512</v>
      </c>
      <c r="M8" s="75"/>
      <c r="N8" s="75"/>
      <c r="O8" s="75"/>
      <c r="P8" s="75"/>
      <c r="R8" s="75"/>
      <c r="S8" s="75"/>
      <c r="T8" s="75"/>
      <c r="U8" s="75"/>
    </row>
    <row r="9" spans="3:21" ht="23.1" customHeight="1" x14ac:dyDescent="0.2">
      <c r="C9" s="202"/>
      <c r="D9" s="387" t="s">
        <v>40</v>
      </c>
      <c r="E9" s="387"/>
      <c r="F9" s="227">
        <v>20.548199974000006</v>
      </c>
      <c r="G9" s="227">
        <v>20.231552751999995</v>
      </c>
      <c r="H9" s="184">
        <v>1.5651157668494342</v>
      </c>
      <c r="I9" s="227">
        <v>37.677141812000009</v>
      </c>
      <c r="J9" s="227">
        <v>36.630132338999992</v>
      </c>
      <c r="K9" s="184">
        <v>2.8583283928932612</v>
      </c>
      <c r="M9" s="75"/>
      <c r="N9" s="75"/>
      <c r="O9" s="75"/>
      <c r="P9" s="75"/>
      <c r="R9" s="75"/>
      <c r="S9" s="75"/>
      <c r="T9" s="75"/>
      <c r="U9" s="75"/>
    </row>
    <row r="10" spans="3:21" ht="23.1" customHeight="1" x14ac:dyDescent="0.2">
      <c r="C10" s="202"/>
      <c r="D10" s="220" t="s">
        <v>30</v>
      </c>
      <c r="E10" s="221"/>
      <c r="F10" s="228">
        <v>111.97820682</v>
      </c>
      <c r="G10" s="228">
        <v>114.59506111100001</v>
      </c>
      <c r="H10" s="184">
        <v>-2.283566382032165</v>
      </c>
      <c r="I10" s="228">
        <v>213.42635602900003</v>
      </c>
      <c r="J10" s="228">
        <v>211.50039649400003</v>
      </c>
      <c r="K10" s="184">
        <v>0.91061745837182073</v>
      </c>
      <c r="M10" s="75"/>
      <c r="N10" s="75"/>
      <c r="O10" s="75"/>
      <c r="P10" s="75"/>
      <c r="R10" s="75"/>
      <c r="S10" s="75"/>
      <c r="T10" s="75"/>
      <c r="U10" s="75"/>
    </row>
    <row r="11" spans="3:21" ht="23.1" customHeight="1" x14ac:dyDescent="0.2">
      <c r="C11" s="202"/>
      <c r="D11" s="223" t="s">
        <v>42</v>
      </c>
      <c r="E11" s="221"/>
      <c r="F11" s="227"/>
      <c r="G11" s="227"/>
      <c r="H11" s="184"/>
      <c r="I11" s="227"/>
      <c r="J11" s="227"/>
      <c r="K11" s="184"/>
      <c r="M11" s="75"/>
      <c r="N11" s="75"/>
      <c r="O11" s="75"/>
      <c r="P11" s="75"/>
      <c r="R11" s="75"/>
      <c r="S11" s="75"/>
      <c r="T11" s="75"/>
      <c r="U11" s="75"/>
    </row>
    <row r="12" spans="3:21" ht="23.1" customHeight="1" x14ac:dyDescent="0.2">
      <c r="C12" s="202"/>
      <c r="D12" s="387" t="s">
        <v>45</v>
      </c>
      <c r="E12" s="387"/>
      <c r="F12" s="349">
        <v>0.65246354678141461</v>
      </c>
      <c r="G12" s="349">
        <v>0.64966928074576191</v>
      </c>
      <c r="H12" s="184">
        <v>0.2</v>
      </c>
      <c r="I12" s="349">
        <v>0.66207339172674562</v>
      </c>
      <c r="J12" s="349">
        <v>0.6532819434686955</v>
      </c>
      <c r="K12" s="184">
        <v>0.87914482580501163</v>
      </c>
      <c r="M12" s="75"/>
      <c r="N12" s="75"/>
      <c r="O12" s="75"/>
      <c r="P12" s="75"/>
      <c r="R12" s="75"/>
      <c r="S12" s="75"/>
      <c r="T12" s="75"/>
      <c r="U12" s="75"/>
    </row>
    <row r="13" spans="3:21" ht="23.1" customHeight="1" x14ac:dyDescent="0.2">
      <c r="C13" s="202"/>
      <c r="D13" s="387" t="s">
        <v>46</v>
      </c>
      <c r="E13" s="387"/>
      <c r="F13" s="349">
        <v>0.34753645321858539</v>
      </c>
      <c r="G13" s="349">
        <v>0.35033071925423803</v>
      </c>
      <c r="H13" s="184">
        <v>-0.2</v>
      </c>
      <c r="I13" s="349">
        <v>0.33792660827325433</v>
      </c>
      <c r="J13" s="349">
        <v>0.34671805653130444</v>
      </c>
      <c r="K13" s="184">
        <v>-0.87914482580501163</v>
      </c>
      <c r="M13" s="75"/>
      <c r="N13" s="75"/>
      <c r="O13" s="75"/>
      <c r="P13" s="75"/>
      <c r="R13" s="75"/>
      <c r="S13" s="75"/>
      <c r="T13" s="75"/>
      <c r="U13" s="75"/>
    </row>
    <row r="14" spans="3:21" ht="23.1" customHeight="1" x14ac:dyDescent="0.2">
      <c r="C14" s="177"/>
      <c r="D14" s="243" t="s">
        <v>31</v>
      </c>
      <c r="E14" s="221"/>
      <c r="F14" s="227"/>
      <c r="G14" s="227"/>
      <c r="H14" s="184"/>
      <c r="I14" s="227"/>
      <c r="J14" s="227"/>
      <c r="K14" s="184"/>
      <c r="M14" s="75"/>
      <c r="N14" s="75"/>
      <c r="O14" s="75"/>
      <c r="P14" s="75"/>
    </row>
    <row r="15" spans="3:21" ht="23.1" customHeight="1" x14ac:dyDescent="0.2">
      <c r="C15" s="202"/>
      <c r="D15" s="223" t="s">
        <v>50</v>
      </c>
      <c r="E15" s="221"/>
      <c r="F15" s="230">
        <v>22830.628658627305</v>
      </c>
      <c r="G15" s="230">
        <v>23884.557394184209</v>
      </c>
      <c r="H15" s="184">
        <v>-4.4125947915347634</v>
      </c>
      <c r="I15" s="230">
        <v>43747.764018777743</v>
      </c>
      <c r="J15" s="230">
        <v>45573.696893021755</v>
      </c>
      <c r="K15" s="184">
        <v>-4.0065498274808542</v>
      </c>
      <c r="L15" s="7"/>
      <c r="M15" s="75"/>
      <c r="N15" s="75"/>
      <c r="O15" s="75"/>
      <c r="P15" s="75"/>
    </row>
    <row r="16" spans="3:21" ht="23.1" customHeight="1" x14ac:dyDescent="0.2">
      <c r="C16" s="177"/>
      <c r="D16" s="223" t="s">
        <v>8</v>
      </c>
      <c r="E16" s="223"/>
      <c r="F16" s="230">
        <v>3978.1913064117343</v>
      </c>
      <c r="G16" s="230">
        <v>4156.3754263649589</v>
      </c>
      <c r="H16" s="184">
        <v>-4.2870073483486815</v>
      </c>
      <c r="I16" s="230">
        <v>7289.3492414878565</v>
      </c>
      <c r="J16" s="230">
        <v>7557.7360088740361</v>
      </c>
      <c r="K16" s="184">
        <v>-3.5511529784984397</v>
      </c>
      <c r="L16" s="7"/>
      <c r="M16" s="75"/>
      <c r="N16" s="75"/>
      <c r="O16" s="75"/>
      <c r="P16" s="75"/>
    </row>
    <row r="17" spans="3:16" ht="23.1" customHeight="1" x14ac:dyDescent="0.2">
      <c r="C17" s="177"/>
      <c r="D17" s="190" t="s">
        <v>33</v>
      </c>
      <c r="E17" s="190"/>
      <c r="F17" s="350">
        <v>0.17424799666690052</v>
      </c>
      <c r="G17" s="350">
        <v>0.17401936145473723</v>
      </c>
      <c r="H17" s="301" t="s">
        <v>205</v>
      </c>
      <c r="I17" s="350">
        <v>0.16662221270003805</v>
      </c>
      <c r="J17" s="350">
        <v>0.16583548239711218</v>
      </c>
      <c r="K17" s="301" t="s">
        <v>206</v>
      </c>
      <c r="L17" s="7"/>
      <c r="M17" s="75"/>
      <c r="N17" s="75"/>
      <c r="O17" s="75"/>
      <c r="P17" s="75"/>
    </row>
    <row r="18" spans="3:16" ht="6" customHeight="1" x14ac:dyDescent="0.2">
      <c r="C18" s="139"/>
      <c r="D18" s="167"/>
      <c r="E18" s="167"/>
      <c r="F18" s="168"/>
      <c r="G18" s="168"/>
      <c r="H18" s="138"/>
      <c r="I18" s="168"/>
      <c r="J18" s="168"/>
      <c r="K18" s="138"/>
    </row>
    <row r="19" spans="3:16" ht="14.25" customHeight="1" x14ac:dyDescent="0.2">
      <c r="C19" s="146"/>
      <c r="D19" s="394" t="s">
        <v>51</v>
      </c>
      <c r="E19" s="394"/>
      <c r="F19" s="394"/>
      <c r="G19" s="394"/>
      <c r="H19" s="394"/>
      <c r="I19" s="394"/>
      <c r="J19" s="394"/>
      <c r="K19" s="176"/>
      <c r="L19" s="15"/>
    </row>
    <row r="20" spans="3:16" x14ac:dyDescent="0.2">
      <c r="C20" s="146"/>
      <c r="D20" s="395" t="s">
        <v>52</v>
      </c>
      <c r="E20" s="395"/>
      <c r="F20" s="395"/>
      <c r="G20" s="395"/>
      <c r="H20" s="395"/>
      <c r="I20" s="395"/>
      <c r="J20" s="395"/>
      <c r="K20" s="5"/>
      <c r="L20" s="4"/>
      <c r="M20" s="4"/>
    </row>
    <row r="21" spans="3:16" ht="18" customHeight="1" x14ac:dyDescent="0.2">
      <c r="C21" s="146"/>
      <c r="D21" s="394" t="s">
        <v>37</v>
      </c>
      <c r="E21" s="394"/>
      <c r="F21" s="394"/>
      <c r="G21" s="394"/>
      <c r="H21" s="394"/>
      <c r="I21" s="394"/>
      <c r="J21" s="394"/>
      <c r="K21" s="176"/>
      <c r="L21" s="16"/>
      <c r="M21" s="4"/>
    </row>
    <row r="22" spans="3:16" ht="15" x14ac:dyDescent="0.25">
      <c r="D22" s="210"/>
      <c r="E22" s="210"/>
      <c r="F22" s="211"/>
      <c r="G22" s="211"/>
      <c r="H22" s="211"/>
      <c r="I22" s="211"/>
      <c r="J22" s="213"/>
      <c r="L22" s="15"/>
    </row>
    <row r="23" spans="3:16" x14ac:dyDescent="0.2">
      <c r="D23" s="5"/>
      <c r="F23" s="13"/>
      <c r="G23" s="13"/>
      <c r="H23" s="70"/>
      <c r="I23" s="13"/>
      <c r="J23" s="13"/>
      <c r="K23" s="70"/>
    </row>
    <row r="25" spans="3:16" x14ac:dyDescent="0.2">
      <c r="F25" s="63"/>
      <c r="G25" s="63"/>
      <c r="H25" s="15"/>
      <c r="I25" s="63"/>
      <c r="J25" s="63"/>
    </row>
    <row r="26" spans="3:16" x14ac:dyDescent="0.2">
      <c r="F26" s="63"/>
      <c r="G26" s="63"/>
      <c r="H26" s="15"/>
      <c r="I26" s="63"/>
      <c r="J26" s="63"/>
    </row>
    <row r="27" spans="3:16" x14ac:dyDescent="0.2">
      <c r="F27" s="63"/>
      <c r="G27" s="63"/>
      <c r="H27" s="15"/>
      <c r="I27" s="77"/>
      <c r="J27" s="77"/>
    </row>
    <row r="28" spans="3:16" x14ac:dyDescent="0.2">
      <c r="F28" s="15"/>
      <c r="G28" s="15"/>
    </row>
    <row r="29" spans="3:16" x14ac:dyDescent="0.2">
      <c r="F29" s="15"/>
      <c r="G29" s="15"/>
      <c r="H29" s="70"/>
      <c r="I29" s="15"/>
      <c r="J29" s="15"/>
      <c r="K29" s="70"/>
    </row>
    <row r="30" spans="3:16" x14ac:dyDescent="0.2">
      <c r="F30" s="14"/>
      <c r="G30" s="14"/>
    </row>
    <row r="31" spans="3:16" x14ac:dyDescent="0.2">
      <c r="F31" s="14"/>
      <c r="G31" s="14"/>
    </row>
    <row r="32" spans="3:16" x14ac:dyDescent="0.2">
      <c r="F32" s="14"/>
      <c r="G32" s="14"/>
    </row>
    <row r="33" spans="6:7" x14ac:dyDescent="0.2">
      <c r="G33" s="11"/>
    </row>
    <row r="34" spans="6:7" x14ac:dyDescent="0.2">
      <c r="F34" s="77"/>
      <c r="G34" s="77"/>
    </row>
    <row r="35" spans="6:7" x14ac:dyDescent="0.2">
      <c r="F35" s="14"/>
      <c r="G35" s="14"/>
    </row>
    <row r="36" spans="6:7" x14ac:dyDescent="0.2">
      <c r="F36" s="15"/>
      <c r="G36" s="15"/>
    </row>
    <row r="37" spans="6:7" x14ac:dyDescent="0.2">
      <c r="F37" s="77"/>
      <c r="G37" s="77"/>
    </row>
    <row r="38" spans="6:7" x14ac:dyDescent="0.2">
      <c r="F38" s="15"/>
      <c r="G38" s="15"/>
    </row>
  </sheetData>
  <mergeCells count="11">
    <mergeCell ref="D19:J19"/>
    <mergeCell ref="D20:J20"/>
    <mergeCell ref="D21:J21"/>
    <mergeCell ref="M1:P1"/>
    <mergeCell ref="R1:U1"/>
    <mergeCell ref="D6:E6"/>
    <mergeCell ref="D8:E8"/>
    <mergeCell ref="D13:E13"/>
    <mergeCell ref="D9:E9"/>
    <mergeCell ref="D5:E5"/>
    <mergeCell ref="D12:E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U32"/>
  <sheetViews>
    <sheetView showGridLines="0" zoomScale="45" zoomScaleNormal="90" workbookViewId="0">
      <selection activeCell="C3" sqref="C3:J26"/>
    </sheetView>
  </sheetViews>
  <sheetFormatPr defaultColWidth="11.42578125" defaultRowHeight="12.75" outlineLevelCol="1" x14ac:dyDescent="0.2"/>
  <cols>
    <col min="1" max="1" width="11.42578125" style="139"/>
    <col min="2" max="2" width="1.28515625" style="142" customWidth="1"/>
    <col min="3" max="3" width="7" style="139" customWidth="1"/>
    <col min="4" max="4" width="30" style="139" customWidth="1"/>
    <col min="5" max="7" width="12.5703125" style="139" customWidth="1"/>
    <col min="8" max="10" width="12.5703125" style="139" customWidth="1" outlineLevel="1"/>
    <col min="11" max="11" width="1.28515625" style="139" customWidth="1"/>
    <col min="12" max="16384" width="11.42578125" style="139"/>
  </cols>
  <sheetData>
    <row r="2" spans="2:21" x14ac:dyDescent="0.2">
      <c r="B2" s="195"/>
      <c r="C2" s="147"/>
      <c r="E2" s="158"/>
      <c r="F2" s="158"/>
      <c r="H2" s="158"/>
      <c r="I2" s="158"/>
    </row>
    <row r="3" spans="2:21" ht="24.75" customHeight="1" x14ac:dyDescent="0.2">
      <c r="B3" s="201" t="s">
        <v>53</v>
      </c>
      <c r="C3" s="200"/>
      <c r="D3" s="200"/>
      <c r="E3" s="200"/>
      <c r="F3" s="200"/>
      <c r="G3" s="200"/>
      <c r="H3" s="200"/>
      <c r="I3" s="200"/>
      <c r="J3" s="200"/>
      <c r="K3" s="162"/>
      <c r="M3" s="392"/>
      <c r="N3" s="392"/>
      <c r="O3" s="392"/>
      <c r="P3" s="392"/>
      <c r="R3" s="392"/>
      <c r="S3" s="392"/>
      <c r="T3" s="392"/>
      <c r="U3" s="392"/>
    </row>
    <row r="4" spans="2:21" ht="6" customHeight="1" x14ac:dyDescent="0.2">
      <c r="E4" s="140"/>
      <c r="F4" s="140"/>
      <c r="G4" s="140"/>
      <c r="H4" s="140"/>
      <c r="I4" s="140"/>
      <c r="J4" s="140"/>
      <c r="K4" s="140"/>
    </row>
    <row r="5" spans="2:21" ht="23.25" customHeight="1" thickBot="1" x14ac:dyDescent="0.25">
      <c r="B5" s="183"/>
      <c r="C5" s="358"/>
      <c r="D5" s="358"/>
      <c r="E5" s="287" t="s">
        <v>1</v>
      </c>
      <c r="F5" s="287" t="s">
        <v>2</v>
      </c>
      <c r="G5" s="288" t="s">
        <v>3</v>
      </c>
      <c r="H5" s="287" t="s">
        <v>4</v>
      </c>
      <c r="I5" s="287" t="s">
        <v>5</v>
      </c>
      <c r="J5" s="288" t="s">
        <v>3</v>
      </c>
      <c r="K5" s="161"/>
      <c r="M5" s="163"/>
      <c r="N5" s="163"/>
      <c r="O5" s="163"/>
      <c r="P5" s="163"/>
      <c r="R5" s="163"/>
      <c r="S5" s="163"/>
      <c r="T5" s="163"/>
      <c r="U5" s="163"/>
    </row>
    <row r="6" spans="2:21" ht="23.1" customHeight="1" x14ac:dyDescent="0.2">
      <c r="B6" s="202"/>
      <c r="C6" s="243" t="s">
        <v>22</v>
      </c>
      <c r="D6" s="193"/>
      <c r="E6" s="225"/>
      <c r="F6" s="225"/>
      <c r="G6" s="226"/>
      <c r="H6" s="225"/>
      <c r="I6" s="225"/>
      <c r="J6" s="226"/>
      <c r="K6" s="166"/>
      <c r="N6" s="141"/>
      <c r="O6" s="141"/>
      <c r="P6" s="141"/>
      <c r="Q6" s="141"/>
    </row>
    <row r="7" spans="2:21" ht="23.1" customHeight="1" x14ac:dyDescent="0.2">
      <c r="B7" s="202"/>
      <c r="C7" s="387" t="s">
        <v>23</v>
      </c>
      <c r="D7" s="387"/>
      <c r="E7" s="227">
        <v>68.951073224192029</v>
      </c>
      <c r="F7" s="227">
        <v>63.648156135754014</v>
      </c>
      <c r="G7" s="184">
        <v>8.5</v>
      </c>
      <c r="H7" s="227">
        <v>137.65580775884504</v>
      </c>
      <c r="I7" s="227">
        <v>130.11762535876804</v>
      </c>
      <c r="J7" s="184">
        <v>5.7933599535745284</v>
      </c>
      <c r="K7" s="169"/>
      <c r="M7" s="164"/>
      <c r="N7" s="164"/>
      <c r="O7" s="164"/>
      <c r="P7" s="164"/>
      <c r="Q7" s="164"/>
      <c r="R7" s="164"/>
      <c r="S7" s="164"/>
      <c r="T7" s="164"/>
      <c r="U7" s="164"/>
    </row>
    <row r="8" spans="2:21" ht="23.1" customHeight="1" x14ac:dyDescent="0.2">
      <c r="B8" s="202"/>
      <c r="C8" s="387" t="s">
        <v>24</v>
      </c>
      <c r="D8" s="387"/>
      <c r="E8" s="227">
        <v>46.996998634474053</v>
      </c>
      <c r="F8" s="227">
        <v>41.847193179894056</v>
      </c>
      <c r="G8" s="184">
        <v>12.4</v>
      </c>
      <c r="H8" s="227">
        <v>97.46206614433909</v>
      </c>
      <c r="I8" s="227">
        <v>91.099105996879075</v>
      </c>
      <c r="J8" s="184">
        <v>6.9846570697170263</v>
      </c>
      <c r="K8" s="169"/>
      <c r="M8" s="164"/>
      <c r="N8" s="164"/>
      <c r="O8" s="164"/>
      <c r="P8" s="164"/>
      <c r="Q8" s="164"/>
      <c r="R8" s="164"/>
      <c r="S8" s="164"/>
      <c r="T8" s="164"/>
      <c r="U8" s="164"/>
    </row>
    <row r="9" spans="2:21" ht="23.1" customHeight="1" x14ac:dyDescent="0.2">
      <c r="B9" s="202"/>
      <c r="C9" s="220" t="s">
        <v>25</v>
      </c>
      <c r="D9" s="222"/>
      <c r="E9" s="228">
        <v>115.94807185866608</v>
      </c>
      <c r="F9" s="228">
        <v>105.49534931564807</v>
      </c>
      <c r="G9" s="184">
        <v>9.9082306573940784</v>
      </c>
      <c r="H9" s="228">
        <v>235.11787390318415</v>
      </c>
      <c r="I9" s="228">
        <v>221.21673135564711</v>
      </c>
      <c r="J9" s="184">
        <v>6.2839471781130252</v>
      </c>
      <c r="K9" s="169"/>
      <c r="M9" s="164"/>
      <c r="N9" s="164"/>
      <c r="O9" s="164"/>
      <c r="P9" s="164"/>
      <c r="Q9" s="164"/>
      <c r="R9" s="164"/>
      <c r="S9" s="164"/>
      <c r="T9" s="164"/>
      <c r="U9" s="164"/>
    </row>
    <row r="10" spans="2:21" ht="23.1" customHeight="1" x14ac:dyDescent="0.2">
      <c r="B10" s="202"/>
      <c r="C10" s="387" t="s">
        <v>39</v>
      </c>
      <c r="D10" s="387"/>
      <c r="E10" s="227">
        <v>23.948227162389003</v>
      </c>
      <c r="F10" s="227">
        <v>20.363804899375999</v>
      </c>
      <c r="G10" s="184">
        <v>17.2</v>
      </c>
      <c r="H10" s="227">
        <v>52.168570194590011</v>
      </c>
      <c r="I10" s="227">
        <v>46.579366635851009</v>
      </c>
      <c r="J10" s="184">
        <v>11.999312061141531</v>
      </c>
      <c r="K10" s="169"/>
      <c r="M10" s="164"/>
      <c r="N10" s="164"/>
      <c r="O10" s="164"/>
      <c r="P10" s="164"/>
      <c r="Q10" s="164"/>
      <c r="R10" s="164"/>
      <c r="S10" s="164"/>
      <c r="T10" s="164"/>
      <c r="U10" s="164"/>
    </row>
    <row r="11" spans="2:21" ht="23.1" customHeight="1" x14ac:dyDescent="0.2">
      <c r="B11" s="202"/>
      <c r="C11" s="387" t="s">
        <v>40</v>
      </c>
      <c r="D11" s="387"/>
      <c r="E11" s="227">
        <v>13.928732895537008</v>
      </c>
      <c r="F11" s="227">
        <v>12.694192239108004</v>
      </c>
      <c r="G11" s="184">
        <v>9.4</v>
      </c>
      <c r="H11" s="227">
        <v>28.549454754176015</v>
      </c>
      <c r="I11" s="227">
        <v>26.901234396395008</v>
      </c>
      <c r="J11" s="184">
        <v>5.9</v>
      </c>
      <c r="K11" s="169"/>
      <c r="M11" s="164"/>
      <c r="N11" s="164"/>
      <c r="O11" s="164"/>
      <c r="P11" s="164"/>
      <c r="Q11" s="164"/>
      <c r="R11" s="164"/>
      <c r="S11" s="164"/>
      <c r="T11" s="164"/>
      <c r="U11" s="164"/>
    </row>
    <row r="12" spans="2:21" ht="23.1" customHeight="1" x14ac:dyDescent="0.2">
      <c r="B12" s="202"/>
      <c r="C12" s="220" t="s">
        <v>41</v>
      </c>
      <c r="D12" s="221"/>
      <c r="E12" s="228">
        <v>153.82503191659208</v>
      </c>
      <c r="F12" s="228">
        <v>138.55334645413205</v>
      </c>
      <c r="G12" s="184">
        <v>11.022242228927826</v>
      </c>
      <c r="H12" s="228">
        <v>315.83589885195016</v>
      </c>
      <c r="I12" s="228">
        <v>294.69733238789314</v>
      </c>
      <c r="J12" s="184">
        <v>7.1729751649850515</v>
      </c>
      <c r="K12" s="170"/>
      <c r="M12" s="164"/>
      <c r="N12" s="164"/>
      <c r="O12" s="164"/>
      <c r="P12" s="164"/>
      <c r="Q12" s="164"/>
      <c r="R12" s="164"/>
      <c r="S12" s="164"/>
      <c r="T12" s="164"/>
      <c r="U12" s="164"/>
    </row>
    <row r="13" spans="2:21" ht="23.1" customHeight="1" x14ac:dyDescent="0.2">
      <c r="B13" s="202"/>
      <c r="C13" s="223" t="s">
        <v>29</v>
      </c>
      <c r="D13" s="221"/>
      <c r="E13" s="227">
        <v>1.7670044536</v>
      </c>
      <c r="F13" s="227">
        <v>1.6074895087999999</v>
      </c>
      <c r="G13" s="184">
        <v>12.5</v>
      </c>
      <c r="H13" s="227">
        <v>3.8666923070000001</v>
      </c>
      <c r="I13" s="227">
        <v>3.6868925575999998</v>
      </c>
      <c r="J13" s="184">
        <v>5.4</v>
      </c>
      <c r="K13" s="170"/>
      <c r="M13" s="164"/>
      <c r="N13" s="164"/>
      <c r="O13" s="164"/>
      <c r="P13" s="164"/>
      <c r="Q13" s="164"/>
      <c r="R13" s="164"/>
      <c r="S13" s="164"/>
      <c r="T13" s="164"/>
      <c r="U13" s="164"/>
    </row>
    <row r="14" spans="2:21" ht="23.1" customHeight="1" x14ac:dyDescent="0.2">
      <c r="B14" s="202"/>
      <c r="C14" s="398" t="s">
        <v>30</v>
      </c>
      <c r="D14" s="398"/>
      <c r="E14" s="228">
        <v>155.59203637019209</v>
      </c>
      <c r="F14" s="228">
        <v>140.16083596293205</v>
      </c>
      <c r="G14" s="184">
        <v>11.00963782161022</v>
      </c>
      <c r="H14" s="228">
        <v>319.70259115895016</v>
      </c>
      <c r="I14" s="228">
        <v>298.38422494549314</v>
      </c>
      <c r="J14" s="184">
        <v>7.1446023050820928</v>
      </c>
      <c r="K14" s="170"/>
      <c r="M14" s="164"/>
      <c r="N14" s="164"/>
      <c r="O14" s="164"/>
      <c r="P14" s="164"/>
      <c r="Q14" s="164"/>
      <c r="R14" s="164"/>
      <c r="S14" s="164"/>
      <c r="T14" s="164"/>
      <c r="U14" s="164"/>
    </row>
    <row r="15" spans="2:21" ht="23.1" customHeight="1" x14ac:dyDescent="0.2">
      <c r="B15" s="202"/>
      <c r="C15" s="387" t="s">
        <v>42</v>
      </c>
      <c r="D15" s="387"/>
      <c r="E15" s="227"/>
      <c r="F15" s="227"/>
      <c r="G15" s="184"/>
      <c r="H15" s="227"/>
      <c r="I15" s="227"/>
      <c r="J15" s="184"/>
      <c r="K15" s="166"/>
      <c r="M15" s="164"/>
      <c r="N15" s="164"/>
      <c r="O15" s="164"/>
      <c r="P15" s="164"/>
      <c r="Q15" s="164"/>
      <c r="R15" s="164"/>
      <c r="S15" s="164"/>
      <c r="T15" s="164"/>
      <c r="U15" s="164"/>
    </row>
    <row r="16" spans="2:21" ht="23.1" customHeight="1" x14ac:dyDescent="0.2">
      <c r="B16" s="202"/>
      <c r="C16" s="223" t="s">
        <v>43</v>
      </c>
      <c r="D16" s="221"/>
      <c r="E16" s="349">
        <v>0.28552322109551714</v>
      </c>
      <c r="F16" s="349">
        <v>0.29992967841347812</v>
      </c>
      <c r="G16" s="184">
        <v>-1.4406457317960975</v>
      </c>
      <c r="H16" s="349">
        <v>0.28809116647241867</v>
      </c>
      <c r="I16" s="349">
        <v>0.3021055851617056</v>
      </c>
      <c r="J16" s="184">
        <v>-1.4014418689286934</v>
      </c>
      <c r="K16" s="169"/>
      <c r="M16" s="164"/>
      <c r="N16" s="164"/>
      <c r="O16" s="164"/>
      <c r="P16" s="164"/>
      <c r="Q16" s="164"/>
      <c r="R16" s="164"/>
      <c r="S16" s="164"/>
      <c r="T16" s="164"/>
      <c r="U16" s="164"/>
    </row>
    <row r="17" spans="2:21" ht="23.1" customHeight="1" x14ac:dyDescent="0.2">
      <c r="B17" s="202"/>
      <c r="C17" s="223" t="s">
        <v>44</v>
      </c>
      <c r="D17" s="221"/>
      <c r="E17" s="349">
        <v>0.71447677890448291</v>
      </c>
      <c r="F17" s="349">
        <v>0.70007032158652183</v>
      </c>
      <c r="G17" s="184">
        <v>1.4406457317961086</v>
      </c>
      <c r="H17" s="349">
        <v>0.71190883352758139</v>
      </c>
      <c r="I17" s="349">
        <v>0.6978944148382944</v>
      </c>
      <c r="J17" s="184">
        <v>1.4014418689286989</v>
      </c>
      <c r="K17" s="169"/>
      <c r="M17" s="164"/>
      <c r="N17" s="164"/>
      <c r="O17" s="164"/>
      <c r="P17" s="164"/>
      <c r="Q17" s="141"/>
      <c r="R17" s="164"/>
      <c r="S17" s="164"/>
      <c r="T17" s="164"/>
      <c r="U17" s="164"/>
    </row>
    <row r="18" spans="2:21" ht="23.1" customHeight="1" x14ac:dyDescent="0.2">
      <c r="B18" s="202"/>
      <c r="C18" s="223" t="s">
        <v>45</v>
      </c>
      <c r="D18" s="221"/>
      <c r="E18" s="349">
        <v>0.66780632925627725</v>
      </c>
      <c r="F18" s="349">
        <v>0.67929048338747811</v>
      </c>
      <c r="G18" s="184">
        <v>-1.1484154131200852</v>
      </c>
      <c r="H18" s="349">
        <v>0.67535711936429255</v>
      </c>
      <c r="I18" s="349">
        <v>0.68651348135562107</v>
      </c>
      <c r="J18" s="184">
        <v>-1.2</v>
      </c>
      <c r="K18" s="169"/>
      <c r="M18" s="164"/>
      <c r="N18" s="164"/>
      <c r="O18" s="164"/>
      <c r="P18" s="164"/>
      <c r="Q18" s="141"/>
      <c r="R18" s="164"/>
      <c r="S18" s="164"/>
      <c r="T18" s="164"/>
      <c r="U18" s="164"/>
    </row>
    <row r="19" spans="2:21" ht="23.1" customHeight="1" x14ac:dyDescent="0.2">
      <c r="B19" s="202"/>
      <c r="C19" s="387" t="s">
        <v>46</v>
      </c>
      <c r="D19" s="387"/>
      <c r="E19" s="349">
        <v>0.33219367074372264</v>
      </c>
      <c r="F19" s="349">
        <v>0.32070951661252206</v>
      </c>
      <c r="G19" s="184">
        <v>1.1484154131200575</v>
      </c>
      <c r="H19" s="349">
        <v>0.32464288063570745</v>
      </c>
      <c r="I19" s="349">
        <v>0.31348651864437899</v>
      </c>
      <c r="J19" s="184">
        <v>1.2</v>
      </c>
      <c r="M19" s="164"/>
      <c r="N19" s="164"/>
      <c r="O19" s="164"/>
      <c r="P19" s="164"/>
      <c r="Q19" s="141"/>
      <c r="R19" s="164"/>
      <c r="S19" s="164"/>
      <c r="T19" s="164"/>
      <c r="U19" s="164"/>
    </row>
    <row r="20" spans="2:21" ht="23.1" customHeight="1" x14ac:dyDescent="0.2">
      <c r="B20" s="177"/>
      <c r="C20" s="224" t="s">
        <v>31</v>
      </c>
      <c r="D20" s="182"/>
      <c r="E20" s="227"/>
      <c r="F20" s="227"/>
      <c r="G20" s="184"/>
      <c r="H20" s="227"/>
      <c r="I20" s="227"/>
      <c r="J20" s="184"/>
      <c r="K20" s="166"/>
      <c r="N20" s="141"/>
      <c r="O20" s="141"/>
      <c r="P20" s="141"/>
      <c r="Q20" s="141"/>
    </row>
    <row r="21" spans="2:21" ht="23.1" customHeight="1" x14ac:dyDescent="0.2">
      <c r="B21" s="202"/>
      <c r="C21" s="223" t="s">
        <v>7</v>
      </c>
      <c r="D21" s="223"/>
      <c r="E21" s="230">
        <v>10781.070811338315</v>
      </c>
      <c r="F21" s="230">
        <v>10120.071923852958</v>
      </c>
      <c r="G21" s="184">
        <v>6.5315631396589691</v>
      </c>
      <c r="H21" s="230">
        <v>21940.282273726527</v>
      </c>
      <c r="I21" s="230">
        <v>22140.845187413794</v>
      </c>
      <c r="J21" s="184">
        <v>-0.90585030512421172</v>
      </c>
      <c r="K21" s="169"/>
      <c r="N21" s="141"/>
      <c r="O21" s="141"/>
      <c r="P21" s="141"/>
      <c r="Q21" s="141"/>
    </row>
    <row r="22" spans="2:21" ht="23.1" customHeight="1" x14ac:dyDescent="0.2">
      <c r="B22" s="177"/>
      <c r="C22" s="387" t="s">
        <v>8</v>
      </c>
      <c r="D22" s="387"/>
      <c r="E22" s="230">
        <v>1847.8797275474042</v>
      </c>
      <c r="F22" s="230">
        <v>1748.2958568159424</v>
      </c>
      <c r="G22" s="184">
        <v>5.6960536938426065</v>
      </c>
      <c r="H22" s="230">
        <v>3964.0784953871121</v>
      </c>
      <c r="I22" s="230">
        <v>4137.486173208822</v>
      </c>
      <c r="J22" s="184">
        <v>-4.1911361286127047</v>
      </c>
      <c r="K22" s="138"/>
      <c r="N22" s="141"/>
      <c r="O22" s="141"/>
      <c r="P22" s="141"/>
      <c r="Q22" s="141"/>
    </row>
    <row r="23" spans="2:21" ht="23.1" customHeight="1" x14ac:dyDescent="0.2">
      <c r="B23" s="196"/>
      <c r="C23" s="190" t="s">
        <v>33</v>
      </c>
      <c r="D23" s="190"/>
      <c r="E23" s="350">
        <v>0.17140038868903565</v>
      </c>
      <c r="F23" s="350">
        <v>0.1727552798014427</v>
      </c>
      <c r="G23" s="301" t="s">
        <v>203</v>
      </c>
      <c r="H23" s="350">
        <v>0.18067582020738601</v>
      </c>
      <c r="I23" s="350">
        <v>0.1868711938585263</v>
      </c>
      <c r="J23" s="301" t="s">
        <v>204</v>
      </c>
      <c r="K23" s="138"/>
      <c r="N23" s="141"/>
      <c r="O23" s="141"/>
      <c r="P23" s="141"/>
      <c r="Q23" s="141"/>
    </row>
    <row r="24" spans="2:21" ht="6.6" customHeight="1" x14ac:dyDescent="0.2">
      <c r="B24" s="177"/>
      <c r="C24" s="171"/>
      <c r="D24" s="171"/>
      <c r="E24" s="359"/>
      <c r="F24" s="359"/>
      <c r="G24" s="138"/>
      <c r="H24" s="359"/>
      <c r="I24" s="359"/>
      <c r="J24" s="138"/>
      <c r="K24" s="138"/>
    </row>
    <row r="25" spans="2:21" ht="14.25" x14ac:dyDescent="0.2">
      <c r="B25" s="195"/>
      <c r="C25" s="397" t="s">
        <v>35</v>
      </c>
      <c r="D25" s="397"/>
      <c r="E25" s="397"/>
      <c r="F25" s="397"/>
      <c r="G25" s="397"/>
      <c r="H25" s="397"/>
      <c r="I25" s="397"/>
      <c r="J25" s="360"/>
    </row>
    <row r="26" spans="2:21" ht="14.25" x14ac:dyDescent="0.2">
      <c r="B26" s="195"/>
      <c r="C26" s="397" t="s">
        <v>36</v>
      </c>
      <c r="D26" s="397"/>
      <c r="E26" s="397"/>
      <c r="F26" s="397"/>
      <c r="G26" s="397"/>
      <c r="H26" s="397"/>
      <c r="I26" s="397"/>
      <c r="J26" s="360"/>
    </row>
    <row r="27" spans="2:21" ht="15" x14ac:dyDescent="0.2">
      <c r="B27" s="195"/>
      <c r="C27" s="265"/>
      <c r="D27" s="212"/>
      <c r="E27" s="212"/>
      <c r="F27" s="212"/>
      <c r="G27" s="212"/>
      <c r="H27" s="212"/>
      <c r="I27" s="212"/>
      <c r="J27" s="173"/>
      <c r="K27" s="146"/>
      <c r="L27" s="146"/>
    </row>
    <row r="28" spans="2:21" x14ac:dyDescent="0.2">
      <c r="E28" s="172"/>
      <c r="F28" s="172"/>
      <c r="G28" s="152"/>
      <c r="H28" s="172"/>
      <c r="I28" s="172"/>
      <c r="J28" s="152"/>
    </row>
    <row r="29" spans="2:21" x14ac:dyDescent="0.2">
      <c r="E29" s="158"/>
      <c r="F29" s="158"/>
      <c r="G29" s="151"/>
      <c r="H29" s="158"/>
      <c r="I29" s="158"/>
      <c r="J29" s="151"/>
    </row>
    <row r="30" spans="2:21" x14ac:dyDescent="0.2">
      <c r="E30" s="160"/>
      <c r="F30" s="158"/>
      <c r="H30" s="158"/>
      <c r="I30" s="158"/>
    </row>
    <row r="31" spans="2:21" x14ac:dyDescent="0.2">
      <c r="E31" s="154"/>
      <c r="F31" s="154"/>
      <c r="H31" s="154"/>
      <c r="I31" s="154"/>
    </row>
    <row r="32" spans="2:21" x14ac:dyDescent="0.2">
      <c r="F32" s="152"/>
      <c r="I32" s="151"/>
    </row>
  </sheetData>
  <mergeCells count="12">
    <mergeCell ref="C25:I25"/>
    <mergeCell ref="C26:I26"/>
    <mergeCell ref="R3:U3"/>
    <mergeCell ref="C11:D11"/>
    <mergeCell ref="C19:D19"/>
    <mergeCell ref="C22:D22"/>
    <mergeCell ref="M3:P3"/>
    <mergeCell ref="C7:D7"/>
    <mergeCell ref="C8:D8"/>
    <mergeCell ref="C10:D10"/>
    <mergeCell ref="C14:D14"/>
    <mergeCell ref="C15:D15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70"/>
  <sheetViews>
    <sheetView showGridLines="0" topLeftCell="A10" zoomScale="60" zoomScaleNormal="59" zoomScalePageLayoutView="80" workbookViewId="0">
      <selection activeCell="U31" sqref="U31"/>
    </sheetView>
  </sheetViews>
  <sheetFormatPr defaultColWidth="11.42578125" defaultRowHeight="14.25" outlineLevelCol="1" x14ac:dyDescent="0.2"/>
  <cols>
    <col min="1" max="1" width="3.42578125" style="2" customWidth="1"/>
    <col min="2" max="2" width="1.28515625" style="2" customWidth="1"/>
    <col min="3" max="3" width="5.42578125" style="2" customWidth="1"/>
    <col min="4" max="4" width="47.42578125" style="2" customWidth="1"/>
    <col min="5" max="6" width="14.28515625" style="6" customWidth="1"/>
    <col min="7" max="7" width="3.85546875" style="6" hidden="1" customWidth="1"/>
    <col min="8" max="8" width="11.140625" style="6" customWidth="1"/>
    <col min="9" max="9" width="13.42578125" style="6" customWidth="1"/>
    <col min="10" max="10" width="1.28515625" style="6" hidden="1" customWidth="1" outlineLevel="1"/>
    <col min="11" max="11" width="16.85546875" style="6" hidden="1" customWidth="1" outlineLevel="1"/>
    <col min="12" max="12" width="16.7109375" style="6" hidden="1" customWidth="1" outlineLevel="1"/>
    <col min="13" max="13" width="2" style="6" hidden="1" customWidth="1" outlineLevel="1"/>
    <col min="14" max="14" width="11.85546875" style="6" hidden="1" customWidth="1" outlineLevel="1"/>
    <col min="15" max="15" width="9.85546875" style="6" hidden="1" customWidth="1" outlineLevel="1"/>
    <col min="16" max="16" width="1.28515625" style="2" hidden="1" customWidth="1" collapsed="1"/>
    <col min="17" max="17" width="2.85546875" style="2" hidden="1" customWidth="1"/>
    <col min="18" max="18" width="15.42578125" style="2" hidden="1" customWidth="1" outlineLevel="1"/>
    <col min="19" max="19" width="16.5703125" style="2" customWidth="1" outlineLevel="1"/>
    <col min="20" max="20" width="14.85546875" style="2" customWidth="1" outlineLevel="1"/>
    <col min="21" max="21" width="11.85546875" style="2" customWidth="1" outlineLevel="1"/>
    <col min="22" max="22" width="11" style="2" customWidth="1" outlineLevel="1"/>
    <col min="23" max="23" width="11.42578125" style="2" customWidth="1"/>
    <col min="24" max="24" width="10.5703125" style="2" customWidth="1"/>
    <col min="25" max="36" width="11.42578125" style="2"/>
    <col min="37" max="37" width="11.42578125" style="2" customWidth="1"/>
    <col min="38" max="16384" width="11.42578125" style="2"/>
  </cols>
  <sheetData>
    <row r="1" spans="2:37" ht="23.25" customHeight="1" x14ac:dyDescent="0.2"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</row>
    <row r="2" spans="2:37" ht="21.75" customHeight="1" x14ac:dyDescent="0.2">
      <c r="B2" s="400" t="s">
        <v>54</v>
      </c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</row>
    <row r="3" spans="2:37" ht="21.75" customHeight="1" x14ac:dyDescent="0.2">
      <c r="B3" s="401" t="s">
        <v>55</v>
      </c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</row>
    <row r="4" spans="2:37" ht="15" hidden="1" customHeight="1" x14ac:dyDescent="0.2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R4" s="80"/>
      <c r="S4" s="80"/>
      <c r="T4" s="80"/>
      <c r="U4" s="80"/>
      <c r="V4" s="80"/>
      <c r="X4" s="396"/>
      <c r="Y4" s="396"/>
      <c r="Z4" s="396"/>
      <c r="AA4" s="396"/>
      <c r="AC4" s="396"/>
      <c r="AD4" s="396"/>
      <c r="AE4" s="396"/>
      <c r="AF4" s="396"/>
      <c r="AK4" s="2">
        <v>20</v>
      </c>
    </row>
    <row r="5" spans="2:37" ht="6" hidden="1" customHeight="1" x14ac:dyDescent="0.2"/>
    <row r="6" spans="2:37" ht="15.75" x14ac:dyDescent="0.2">
      <c r="B6" s="31"/>
      <c r="C6" s="31"/>
      <c r="D6" s="31"/>
      <c r="E6" s="283"/>
      <c r="F6" s="283"/>
      <c r="G6" s="283"/>
      <c r="H6" s="404" t="s">
        <v>56</v>
      </c>
      <c r="I6" s="404"/>
      <c r="J6" s="69"/>
      <c r="K6" s="69"/>
      <c r="L6" s="69"/>
      <c r="M6" s="69"/>
      <c r="N6" s="405" t="s">
        <v>56</v>
      </c>
      <c r="O6" s="406"/>
      <c r="P6" s="81"/>
      <c r="R6" s="283"/>
      <c r="S6" s="283"/>
      <c r="T6" s="283"/>
      <c r="U6" s="404" t="s">
        <v>56</v>
      </c>
      <c r="V6" s="404"/>
    </row>
    <row r="7" spans="2:37" ht="16.5" thickBot="1" x14ac:dyDescent="0.25">
      <c r="B7" s="31"/>
      <c r="C7" s="309"/>
      <c r="D7" s="310"/>
      <c r="E7" s="219" t="s">
        <v>1</v>
      </c>
      <c r="F7" s="219" t="s">
        <v>2</v>
      </c>
      <c r="G7" s="219"/>
      <c r="H7" s="308" t="s">
        <v>57</v>
      </c>
      <c r="I7" s="308" t="s">
        <v>58</v>
      </c>
      <c r="J7" s="30"/>
      <c r="K7" s="30" t="s">
        <v>59</v>
      </c>
      <c r="L7" s="30" t="s">
        <v>60</v>
      </c>
      <c r="M7" s="69"/>
      <c r="N7" s="82" t="s">
        <v>57</v>
      </c>
      <c r="O7" s="83" t="s">
        <v>58</v>
      </c>
      <c r="P7" s="81"/>
      <c r="R7" s="219"/>
      <c r="S7" s="219" t="s">
        <v>4</v>
      </c>
      <c r="T7" s="219" t="s">
        <v>5</v>
      </c>
      <c r="U7" s="308" t="s">
        <v>57</v>
      </c>
      <c r="V7" s="308" t="s">
        <v>58</v>
      </c>
      <c r="X7" s="74"/>
      <c r="Y7" s="74"/>
      <c r="Z7" s="74"/>
      <c r="AA7" s="74"/>
      <c r="AC7" s="74"/>
      <c r="AD7" s="74"/>
      <c r="AE7" s="74"/>
      <c r="AF7" s="74"/>
    </row>
    <row r="8" spans="2:37" ht="9" customHeight="1" x14ac:dyDescent="0.2">
      <c r="D8" s="84"/>
      <c r="E8" s="246"/>
      <c r="F8" s="246"/>
      <c r="G8" s="246"/>
      <c r="H8" s="311"/>
      <c r="I8" s="311"/>
      <c r="J8" s="85"/>
      <c r="K8" s="85"/>
      <c r="L8" s="85"/>
      <c r="M8" s="3"/>
      <c r="N8" s="86"/>
      <c r="O8" s="87"/>
      <c r="P8" s="81"/>
      <c r="R8" s="85"/>
      <c r="S8" s="246"/>
      <c r="T8" s="246"/>
      <c r="U8" s="311"/>
      <c r="V8" s="311"/>
    </row>
    <row r="9" spans="2:37" ht="15.75" x14ac:dyDescent="0.25">
      <c r="B9" s="245"/>
      <c r="C9" s="247" t="s">
        <v>7</v>
      </c>
      <c r="D9" s="247"/>
      <c r="E9" s="266">
        <v>63488.601079479864</v>
      </c>
      <c r="F9" s="266">
        <v>63426.76542940631</v>
      </c>
      <c r="G9" s="233">
        <v>0</v>
      </c>
      <c r="H9" s="312">
        <v>61.835650073553552</v>
      </c>
      <c r="I9" s="313">
        <v>9.7491413372452485E-2</v>
      </c>
      <c r="J9" s="3">
        <v>0</v>
      </c>
      <c r="K9" s="89">
        <v>118804.16963799253</v>
      </c>
      <c r="L9" s="90">
        <v>100594.24119323617</v>
      </c>
      <c r="M9" s="3">
        <v>0</v>
      </c>
      <c r="N9" s="88">
        <v>18209.928444756355</v>
      </c>
      <c r="O9" s="91">
        <v>18.102356783800431</v>
      </c>
      <c r="P9" s="1">
        <v>0</v>
      </c>
      <c r="Q9" s="31">
        <v>0</v>
      </c>
      <c r="R9" s="3">
        <v>0</v>
      </c>
      <c r="S9" s="266">
        <v>120616.10782107315</v>
      </c>
      <c r="T9" s="266">
        <v>120465.51951929467</v>
      </c>
      <c r="U9" s="312">
        <v>150.58830177847994</v>
      </c>
      <c r="V9" s="313">
        <v>0.12500531469867848</v>
      </c>
      <c r="X9" s="92"/>
      <c r="Y9" s="92"/>
      <c r="Z9" s="92"/>
      <c r="AA9" s="92"/>
      <c r="AC9" s="93"/>
      <c r="AD9" s="93"/>
      <c r="AE9" s="93"/>
      <c r="AF9" s="93"/>
    </row>
    <row r="10" spans="2:37" ht="15" x14ac:dyDescent="0.2">
      <c r="B10" s="245"/>
      <c r="C10" s="248"/>
      <c r="D10" s="247"/>
      <c r="E10" s="266"/>
      <c r="F10" s="266"/>
      <c r="G10" s="233"/>
      <c r="H10" s="312"/>
      <c r="I10" s="313"/>
      <c r="J10" s="3"/>
      <c r="K10" s="94"/>
      <c r="L10" s="94"/>
      <c r="M10" s="3"/>
      <c r="N10" s="88"/>
      <c r="O10" s="91"/>
      <c r="P10" s="1"/>
      <c r="Q10" s="31"/>
      <c r="R10" s="3"/>
      <c r="S10" s="266"/>
      <c r="T10" s="266"/>
      <c r="U10" s="312"/>
      <c r="V10" s="313"/>
      <c r="W10" s="95"/>
      <c r="X10" s="95"/>
      <c r="Y10" s="95"/>
      <c r="Z10" s="95"/>
      <c r="AA10" s="95"/>
      <c r="AC10" s="14"/>
      <c r="AD10" s="14"/>
      <c r="AE10" s="14"/>
      <c r="AF10" s="14"/>
    </row>
    <row r="11" spans="2:37" ht="15" x14ac:dyDescent="0.2">
      <c r="B11" s="245"/>
      <c r="C11" s="248" t="s">
        <v>61</v>
      </c>
      <c r="D11" s="249"/>
      <c r="E11" s="267">
        <v>33159.956312788927</v>
      </c>
      <c r="F11" s="267">
        <v>33708.855878662391</v>
      </c>
      <c r="G11" s="233">
        <v>0</v>
      </c>
      <c r="H11" s="312">
        <v>-548.89956587346387</v>
      </c>
      <c r="I11" s="313">
        <v>-1.628354186357639</v>
      </c>
      <c r="J11" s="3">
        <v>0</v>
      </c>
      <c r="K11" s="96">
        <v>66669.382111603394</v>
      </c>
      <c r="L11" s="97">
        <v>55602.561420219834</v>
      </c>
      <c r="M11" s="3">
        <v>0</v>
      </c>
      <c r="N11" s="88">
        <v>11066.82069138356</v>
      </c>
      <c r="O11" s="91">
        <v>19.903436835841724</v>
      </c>
      <c r="P11" s="1">
        <v>0</v>
      </c>
      <c r="Q11" s="31">
        <v>0</v>
      </c>
      <c r="R11" s="3">
        <v>0</v>
      </c>
      <c r="S11" s="267">
        <v>63496.681910353014</v>
      </c>
      <c r="T11" s="267">
        <v>64325.217473575649</v>
      </c>
      <c r="U11" s="312">
        <v>-828.53556322263466</v>
      </c>
      <c r="V11" s="313">
        <v>-1.2880416044656062</v>
      </c>
      <c r="Y11" s="95"/>
      <c r="Z11" s="95"/>
      <c r="AA11" s="95"/>
      <c r="AC11" s="95"/>
      <c r="AD11" s="95"/>
      <c r="AE11" s="95"/>
      <c r="AF11" s="95"/>
    </row>
    <row r="12" spans="2:37" ht="15.75" x14ac:dyDescent="0.2">
      <c r="B12" s="245"/>
      <c r="C12" s="249"/>
      <c r="D12" s="247" t="s">
        <v>62</v>
      </c>
      <c r="E12" s="266">
        <v>30328.644766690937</v>
      </c>
      <c r="F12" s="266">
        <v>29717.90955074392</v>
      </c>
      <c r="G12" s="233">
        <v>0</v>
      </c>
      <c r="H12" s="312">
        <v>610.73521594701742</v>
      </c>
      <c r="I12" s="313">
        <v>2.0551082669666654</v>
      </c>
      <c r="J12" s="3">
        <v>0</v>
      </c>
      <c r="K12" s="89">
        <v>52134.787526389133</v>
      </c>
      <c r="L12" s="90">
        <v>44991.679773016338</v>
      </c>
      <c r="M12" s="3">
        <v>0</v>
      </c>
      <c r="N12" s="88">
        <v>7143.1077533727948</v>
      </c>
      <c r="O12" s="91">
        <v>15.876508255326049</v>
      </c>
      <c r="P12" s="1">
        <v>0</v>
      </c>
      <c r="Q12" s="31">
        <v>0</v>
      </c>
      <c r="R12" s="3">
        <v>0</v>
      </c>
      <c r="S12" s="266">
        <v>57119.425910720136</v>
      </c>
      <c r="T12" s="266">
        <v>56140.302045719021</v>
      </c>
      <c r="U12" s="312">
        <v>979.12386500111461</v>
      </c>
      <c r="V12" s="313">
        <v>1.7440659015403037</v>
      </c>
      <c r="X12" s="92"/>
      <c r="Y12" s="92"/>
      <c r="Z12" s="92"/>
      <c r="AA12" s="92"/>
      <c r="AB12" s="92"/>
      <c r="AC12" s="92"/>
      <c r="AD12" s="92"/>
      <c r="AE12" s="92"/>
      <c r="AF12" s="92"/>
    </row>
    <row r="13" spans="2:37" ht="15" x14ac:dyDescent="0.2">
      <c r="B13" s="245"/>
      <c r="C13" s="247"/>
      <c r="D13" s="250"/>
      <c r="E13" s="268">
        <v>0.47770220560889709</v>
      </c>
      <c r="F13" s="268">
        <v>0.46853894171569904</v>
      </c>
      <c r="G13" s="233">
        <v>0</v>
      </c>
      <c r="H13" s="312"/>
      <c r="I13" s="313"/>
      <c r="J13" s="3">
        <v>0</v>
      </c>
      <c r="K13" s="98">
        <v>0.43882961082299327</v>
      </c>
      <c r="L13" s="99">
        <v>0.44725900050868439</v>
      </c>
      <c r="M13" s="3">
        <v>0</v>
      </c>
      <c r="N13" s="88">
        <v>0</v>
      </c>
      <c r="O13" s="91">
        <v>0</v>
      </c>
      <c r="P13" s="1">
        <v>0</v>
      </c>
      <c r="Q13" s="31">
        <v>0</v>
      </c>
      <c r="R13" s="3">
        <v>0</v>
      </c>
      <c r="S13" s="268">
        <v>0.47356382943025671</v>
      </c>
      <c r="T13" s="268">
        <v>0.46602797439251625</v>
      </c>
      <c r="U13" s="312"/>
      <c r="V13" s="313"/>
      <c r="X13" s="95"/>
      <c r="Y13" s="95"/>
      <c r="Z13" s="95"/>
      <c r="AA13" s="95"/>
      <c r="AC13" s="14"/>
      <c r="AD13" s="14"/>
      <c r="AE13" s="14"/>
      <c r="AF13" s="14"/>
    </row>
    <row r="14" spans="2:37" ht="12.95" customHeight="1" x14ac:dyDescent="0.2">
      <c r="B14" s="245"/>
      <c r="C14" s="247"/>
      <c r="D14" s="249"/>
      <c r="E14" s="269"/>
      <c r="F14" s="269"/>
      <c r="G14" s="233"/>
      <c r="H14" s="312"/>
      <c r="I14" s="313"/>
      <c r="J14" s="3"/>
      <c r="K14" s="100"/>
      <c r="L14" s="100"/>
      <c r="M14" s="3"/>
      <c r="N14" s="88"/>
      <c r="O14" s="91"/>
      <c r="P14" s="1"/>
      <c r="Q14" s="31"/>
      <c r="R14" s="3"/>
      <c r="S14" s="269"/>
      <c r="T14" s="269"/>
      <c r="U14" s="312"/>
      <c r="V14" s="313"/>
      <c r="X14" s="95"/>
      <c r="Y14" s="101"/>
      <c r="Z14" s="95"/>
      <c r="AA14" s="95"/>
      <c r="AC14" s="14"/>
      <c r="AD14" s="14"/>
      <c r="AE14" s="14"/>
      <c r="AF14" s="14"/>
    </row>
    <row r="15" spans="2:37" ht="15" x14ac:dyDescent="0.2">
      <c r="B15" s="245"/>
      <c r="C15" s="248" t="s">
        <v>63</v>
      </c>
      <c r="D15" s="249"/>
      <c r="E15" s="267">
        <v>17249.064159091722</v>
      </c>
      <c r="F15" s="267">
        <v>16340.413754582147</v>
      </c>
      <c r="G15" s="233">
        <v>0</v>
      </c>
      <c r="H15" s="312">
        <v>908.65040450957531</v>
      </c>
      <c r="I15" s="313">
        <v>5.5607551813354306</v>
      </c>
      <c r="J15" s="3">
        <v>0</v>
      </c>
      <c r="K15" s="96">
        <v>31887.562888476401</v>
      </c>
      <c r="L15" s="97">
        <v>25937.859458887899</v>
      </c>
      <c r="M15" s="3">
        <v>0</v>
      </c>
      <c r="N15" s="88">
        <v>5949.7034295885023</v>
      </c>
      <c r="O15" s="91">
        <v>22.938297738172729</v>
      </c>
      <c r="P15" s="1">
        <v>0</v>
      </c>
      <c r="Q15" s="31">
        <v>0</v>
      </c>
      <c r="R15" s="3">
        <v>0</v>
      </c>
      <c r="S15" s="267">
        <v>33445.749936880791</v>
      </c>
      <c r="T15" s="267">
        <v>32055.515090028508</v>
      </c>
      <c r="U15" s="312">
        <v>1390.2348468522832</v>
      </c>
      <c r="V15" s="313">
        <v>4.3369599363721978</v>
      </c>
      <c r="X15" s="95"/>
      <c r="Y15" s="95"/>
      <c r="Z15" s="95"/>
      <c r="AA15" s="95"/>
      <c r="AC15" s="95"/>
      <c r="AD15" s="95"/>
      <c r="AE15" s="95"/>
      <c r="AF15" s="95"/>
    </row>
    <row r="16" spans="2:37" ht="15" x14ac:dyDescent="0.2">
      <c r="B16" s="245"/>
      <c r="C16" s="248" t="s">
        <v>64</v>
      </c>
      <c r="D16" s="249"/>
      <c r="E16" s="267">
        <v>2984.3152801588244</v>
      </c>
      <c r="F16" s="267">
        <v>2952.1638290326514</v>
      </c>
      <c r="G16" s="233">
        <v>0</v>
      </c>
      <c r="H16" s="312">
        <v>32.151451126173015</v>
      </c>
      <c r="I16" s="313">
        <v>1.0890808568950083</v>
      </c>
      <c r="J16" s="3">
        <v>0</v>
      </c>
      <c r="K16" s="96">
        <v>5867.4301582320904</v>
      </c>
      <c r="L16" s="97">
        <v>5157.1909526955396</v>
      </c>
      <c r="M16" s="3">
        <v>0</v>
      </c>
      <c r="N16" s="88">
        <v>710.2392055365508</v>
      </c>
      <c r="O16" s="91">
        <v>13.77182291777126</v>
      </c>
      <c r="P16" s="1">
        <v>0</v>
      </c>
      <c r="Q16" s="31">
        <v>0</v>
      </c>
      <c r="R16" s="3">
        <v>0</v>
      </c>
      <c r="S16" s="267">
        <v>5795.3599490799334</v>
      </c>
      <c r="T16" s="267">
        <v>5847.3357892021268</v>
      </c>
      <c r="U16" s="312">
        <v>-51.975840122193404</v>
      </c>
      <c r="V16" s="313">
        <v>-0.88888071415658132</v>
      </c>
      <c r="X16" s="95"/>
      <c r="Y16" s="95"/>
      <c r="Z16" s="95"/>
      <c r="AA16" s="95"/>
      <c r="AC16" s="95"/>
      <c r="AD16" s="95"/>
      <c r="AE16" s="95"/>
      <c r="AF16" s="95"/>
    </row>
    <row r="17" spans="2:32" ht="15" x14ac:dyDescent="0.2">
      <c r="B17" s="245"/>
      <c r="C17" s="249"/>
      <c r="D17" s="247" t="s">
        <v>65</v>
      </c>
      <c r="E17" s="266">
        <v>20233.379439250548</v>
      </c>
      <c r="F17" s="266">
        <v>19292.577583614799</v>
      </c>
      <c r="G17" s="233">
        <v>0</v>
      </c>
      <c r="H17" s="312">
        <v>940.80185563574923</v>
      </c>
      <c r="I17" s="313">
        <v>4.876496422306853</v>
      </c>
      <c r="J17" s="3">
        <v>0</v>
      </c>
      <c r="K17" s="96">
        <v>37754.993046708492</v>
      </c>
      <c r="L17" s="97">
        <v>31095.050411583437</v>
      </c>
      <c r="M17" s="3">
        <v>0</v>
      </c>
      <c r="N17" s="88">
        <v>6659.9426351250549</v>
      </c>
      <c r="O17" s="91">
        <v>21.418015237062015</v>
      </c>
      <c r="P17" s="1">
        <v>0</v>
      </c>
      <c r="Q17" s="31">
        <v>0</v>
      </c>
      <c r="R17" s="3">
        <v>0</v>
      </c>
      <c r="S17" s="266">
        <v>39241.109885960723</v>
      </c>
      <c r="T17" s="266">
        <v>37902.850879230638</v>
      </c>
      <c r="U17" s="312">
        <v>1338.2590067300844</v>
      </c>
      <c r="V17" s="313">
        <v>3.5307608153121839</v>
      </c>
      <c r="X17" s="95"/>
      <c r="Y17" s="95"/>
      <c r="Z17" s="95"/>
      <c r="AA17" s="95"/>
      <c r="AC17" s="95"/>
      <c r="AD17" s="95"/>
      <c r="AE17" s="95"/>
      <c r="AF17" s="95"/>
    </row>
    <row r="18" spans="2:32" ht="15" x14ac:dyDescent="0.2">
      <c r="B18" s="245"/>
      <c r="C18" s="248"/>
      <c r="D18" s="249"/>
      <c r="E18" s="268">
        <v>0.31869310545873997</v>
      </c>
      <c r="F18" s="268">
        <v>0.30417091984751055</v>
      </c>
      <c r="G18" s="233">
        <v>0</v>
      </c>
      <c r="H18" s="312"/>
      <c r="I18" s="313"/>
      <c r="J18" s="3">
        <v>0</v>
      </c>
      <c r="K18" s="98">
        <v>0.31779181792820493</v>
      </c>
      <c r="L18" s="99">
        <v>0.30911362363031802</v>
      </c>
      <c r="M18" s="3">
        <v>0</v>
      </c>
      <c r="N18" s="88">
        <v>0</v>
      </c>
      <c r="O18" s="91">
        <v>0</v>
      </c>
      <c r="P18" s="1">
        <v>0</v>
      </c>
      <c r="Q18" s="31">
        <v>0</v>
      </c>
      <c r="R18" s="3">
        <v>0</v>
      </c>
      <c r="S18" s="268">
        <v>0.32533888379297221</v>
      </c>
      <c r="T18" s="268">
        <v>0.31463651201171994</v>
      </c>
      <c r="U18" s="312"/>
      <c r="V18" s="313"/>
      <c r="X18" s="95"/>
      <c r="Y18" s="95"/>
      <c r="Z18" s="95"/>
      <c r="AA18" s="95"/>
      <c r="AC18" s="14"/>
      <c r="AD18" s="14"/>
      <c r="AE18" s="14"/>
      <c r="AF18" s="14"/>
    </row>
    <row r="19" spans="2:32" ht="15" x14ac:dyDescent="0.2">
      <c r="B19" s="245"/>
      <c r="C19" s="248"/>
      <c r="D19" s="249"/>
      <c r="E19" s="269"/>
      <c r="F19" s="269"/>
      <c r="G19" s="233">
        <v>0</v>
      </c>
      <c r="H19" s="312"/>
      <c r="I19" s="313"/>
      <c r="J19" s="3">
        <v>0</v>
      </c>
      <c r="K19" s="100">
        <v>0</v>
      </c>
      <c r="L19" s="100">
        <v>0</v>
      </c>
      <c r="M19" s="3">
        <v>0</v>
      </c>
      <c r="N19" s="88">
        <v>0</v>
      </c>
      <c r="O19" s="91">
        <v>0</v>
      </c>
      <c r="P19" s="1">
        <v>0</v>
      </c>
      <c r="Q19" s="31">
        <v>0</v>
      </c>
      <c r="R19" s="3">
        <v>0</v>
      </c>
      <c r="S19" s="269"/>
      <c r="T19" s="269"/>
      <c r="U19" s="312"/>
      <c r="V19" s="313"/>
      <c r="X19" s="95"/>
      <c r="Y19" s="95"/>
      <c r="Z19" s="95"/>
      <c r="AA19" s="95"/>
      <c r="AC19" s="14"/>
      <c r="AD19" s="14"/>
      <c r="AE19" s="14"/>
      <c r="AF19" s="14"/>
    </row>
    <row r="20" spans="2:32" ht="15" x14ac:dyDescent="0.2">
      <c r="B20" s="245"/>
      <c r="C20" s="248" t="s">
        <v>66</v>
      </c>
      <c r="D20" s="249"/>
      <c r="E20" s="267">
        <v>102.24080891991368</v>
      </c>
      <c r="F20" s="267">
        <v>61.436219713514987</v>
      </c>
      <c r="G20" s="233">
        <v>0</v>
      </c>
      <c r="H20" s="312">
        <v>40.804589206398688</v>
      </c>
      <c r="I20" s="313">
        <v>66.417805972886597</v>
      </c>
      <c r="J20" s="3">
        <v>0</v>
      </c>
      <c r="K20" s="326">
        <v>443.99310360518899</v>
      </c>
      <c r="L20" s="327">
        <v>-3109.9103462135899</v>
      </c>
      <c r="M20" s="3">
        <v>0</v>
      </c>
      <c r="N20" s="88">
        <v>3553.9034498187789</v>
      </c>
      <c r="O20" s="91">
        <v>-114.27671714542396</v>
      </c>
      <c r="P20" s="1">
        <v>0</v>
      </c>
      <c r="Q20" s="31">
        <v>0</v>
      </c>
      <c r="R20" s="3">
        <v>0</v>
      </c>
      <c r="S20" s="267">
        <v>209.70006847032369</v>
      </c>
      <c r="T20" s="267">
        <v>108.02250083998598</v>
      </c>
      <c r="U20" s="312">
        <v>101.67756763033771</v>
      </c>
      <c r="V20" s="313">
        <v>94.126285579106295</v>
      </c>
      <c r="X20" s="95"/>
      <c r="Y20" s="95"/>
      <c r="Z20" s="95"/>
      <c r="AA20" s="95"/>
      <c r="AC20" s="95"/>
      <c r="AD20" s="95"/>
      <c r="AE20" s="95"/>
      <c r="AF20" s="95"/>
    </row>
    <row r="21" spans="2:32" ht="42.6" customHeight="1" x14ac:dyDescent="0.2">
      <c r="B21" s="245"/>
      <c r="C21" s="249"/>
      <c r="D21" s="286" t="s">
        <v>67</v>
      </c>
      <c r="E21" s="266">
        <v>9993.0245185204749</v>
      </c>
      <c r="F21" s="266">
        <v>10363.895747415607</v>
      </c>
      <c r="G21" s="233">
        <v>0</v>
      </c>
      <c r="H21" s="312">
        <v>-370.87122889513194</v>
      </c>
      <c r="I21" s="313">
        <v>-3.5784924697608411</v>
      </c>
      <c r="J21" s="3">
        <v>0</v>
      </c>
      <c r="K21" s="328">
        <v>13935.801376075451</v>
      </c>
      <c r="L21" s="328">
        <v>17006.539707646491</v>
      </c>
      <c r="M21" s="3">
        <v>0</v>
      </c>
      <c r="N21" s="329">
        <v>-3070.7383315710395</v>
      </c>
      <c r="O21" s="91">
        <v>-18.056220632527452</v>
      </c>
      <c r="P21" s="1">
        <v>0</v>
      </c>
      <c r="Q21" s="31">
        <v>0</v>
      </c>
      <c r="R21" s="3">
        <v>0</v>
      </c>
      <c r="S21" s="266">
        <v>17668.61595628909</v>
      </c>
      <c r="T21" s="266">
        <v>18129.428665648396</v>
      </c>
      <c r="U21" s="312">
        <v>-460.81270935930661</v>
      </c>
      <c r="V21" s="313">
        <v>-2.5417938858296907</v>
      </c>
      <c r="X21" s="92"/>
      <c r="Y21" s="92"/>
      <c r="Z21" s="92"/>
      <c r="AA21" s="92"/>
      <c r="AB21" s="92"/>
      <c r="AC21" s="92"/>
      <c r="AD21" s="92"/>
      <c r="AE21" s="92"/>
      <c r="AF21" s="92"/>
    </row>
    <row r="22" spans="2:32" ht="15" x14ac:dyDescent="0.2">
      <c r="B22" s="209"/>
      <c r="C22" s="247"/>
      <c r="D22" s="249"/>
      <c r="E22" s="269"/>
      <c r="F22" s="269"/>
      <c r="G22" s="233"/>
      <c r="H22" s="312"/>
      <c r="I22" s="313"/>
      <c r="J22" s="3"/>
      <c r="K22" s="100"/>
      <c r="L22" s="100"/>
      <c r="M22" s="3"/>
      <c r="N22" s="88"/>
      <c r="O22" s="91"/>
      <c r="P22" s="1"/>
      <c r="Q22" s="31"/>
      <c r="R22" s="3"/>
      <c r="S22" s="269"/>
      <c r="T22" s="269"/>
      <c r="U22" s="312"/>
      <c r="V22" s="313"/>
      <c r="X22" s="95"/>
      <c r="Y22" s="95"/>
      <c r="Z22" s="95"/>
      <c r="AA22" s="95"/>
      <c r="AC22" s="14"/>
      <c r="AD22" s="14"/>
      <c r="AE22" s="14"/>
      <c r="AF22" s="14"/>
    </row>
    <row r="23" spans="2:32" ht="17.25" x14ac:dyDescent="0.2">
      <c r="B23" s="245"/>
      <c r="C23" s="248" t="s">
        <v>68</v>
      </c>
      <c r="D23" s="249"/>
      <c r="E23" s="267">
        <v>314.96981784409888</v>
      </c>
      <c r="F23" s="267">
        <v>264.31438373634529</v>
      </c>
      <c r="G23" s="233">
        <v>0</v>
      </c>
      <c r="H23" s="312">
        <v>50.655434107753592</v>
      </c>
      <c r="I23" s="313">
        <v>19.164842030800177</v>
      </c>
      <c r="J23" s="3">
        <v>0</v>
      </c>
      <c r="K23" s="96">
        <v>522.96323069423954</v>
      </c>
      <c r="L23" s="97">
        <v>536.73851516550894</v>
      </c>
      <c r="M23" s="3">
        <v>0</v>
      </c>
      <c r="N23" s="88">
        <v>-13.775284471269401</v>
      </c>
      <c r="O23" s="91">
        <v>-2.5664795951938824</v>
      </c>
      <c r="P23" s="1">
        <v>0</v>
      </c>
      <c r="Q23" s="31">
        <v>0</v>
      </c>
      <c r="R23" s="3"/>
      <c r="S23" s="267">
        <v>530.04296957741815</v>
      </c>
      <c r="T23" s="267">
        <v>604.97396919395578</v>
      </c>
      <c r="U23" s="312">
        <v>-74.930999616537633</v>
      </c>
      <c r="V23" s="313">
        <v>-12.385822106754919</v>
      </c>
      <c r="X23" s="95"/>
      <c r="Y23" s="95"/>
      <c r="Z23" s="95"/>
      <c r="AA23" s="95"/>
      <c r="AC23" s="95"/>
      <c r="AD23" s="95"/>
      <c r="AE23" s="95"/>
      <c r="AF23" s="95"/>
    </row>
    <row r="24" spans="2:32" ht="15.75" x14ac:dyDescent="0.2">
      <c r="B24" s="245"/>
      <c r="C24" s="248"/>
      <c r="D24" s="247" t="s">
        <v>69</v>
      </c>
      <c r="E24" s="266">
        <v>10307.994336364574</v>
      </c>
      <c r="F24" s="266">
        <v>10628.210131151953</v>
      </c>
      <c r="G24" s="233">
        <v>0</v>
      </c>
      <c r="H24" s="312">
        <v>-320.2157947873784</v>
      </c>
      <c r="I24" s="313">
        <v>-3.012885432597967</v>
      </c>
      <c r="J24" s="3">
        <v>0</v>
      </c>
      <c r="K24" s="89">
        <v>14458.764606769691</v>
      </c>
      <c r="L24" s="90">
        <v>17543.278222811998</v>
      </c>
      <c r="M24" s="3">
        <v>0</v>
      </c>
      <c r="N24" s="88">
        <v>-3084.5136160423062</v>
      </c>
      <c r="O24" s="91">
        <v>-17.582310312056904</v>
      </c>
      <c r="P24" s="1">
        <v>0</v>
      </c>
      <c r="Q24" s="31">
        <v>0</v>
      </c>
      <c r="R24" s="3">
        <v>0</v>
      </c>
      <c r="S24" s="266">
        <v>18198.658925866508</v>
      </c>
      <c r="T24" s="266">
        <v>18734.40263484235</v>
      </c>
      <c r="U24" s="312">
        <v>-535.74370897584231</v>
      </c>
      <c r="V24" s="313">
        <v>-2.8596786319701639</v>
      </c>
      <c r="X24" s="92"/>
      <c r="Y24" s="92"/>
      <c r="Z24" s="92"/>
      <c r="AA24" s="92"/>
      <c r="AB24" s="92"/>
      <c r="AC24" s="92"/>
      <c r="AD24" s="92"/>
      <c r="AE24" s="92"/>
      <c r="AF24" s="92"/>
    </row>
    <row r="25" spans="2:32" ht="15" x14ac:dyDescent="0.2">
      <c r="B25" s="245"/>
      <c r="C25" s="248"/>
      <c r="D25" s="249"/>
      <c r="E25" s="268">
        <v>0.1623597647625003</v>
      </c>
      <c r="F25" s="268">
        <v>0.16756664255535939</v>
      </c>
      <c r="G25" s="233">
        <v>0</v>
      </c>
      <c r="H25" s="312"/>
      <c r="I25" s="313"/>
      <c r="J25" s="3">
        <v>0</v>
      </c>
      <c r="K25" s="98">
        <v>0.12170250127438209</v>
      </c>
      <c r="L25" s="99">
        <v>0.17439644670227489</v>
      </c>
      <c r="M25" s="3">
        <v>0</v>
      </c>
      <c r="N25" s="88">
        <v>0</v>
      </c>
      <c r="O25" s="102">
        <v>0</v>
      </c>
      <c r="P25" s="1">
        <v>0</v>
      </c>
      <c r="Q25" s="31">
        <v>0</v>
      </c>
      <c r="R25" s="3">
        <v>0</v>
      </c>
      <c r="S25" s="268">
        <v>0.15088083386725709</v>
      </c>
      <c r="T25" s="268">
        <v>0.15551672137886483</v>
      </c>
      <c r="U25" s="312"/>
      <c r="V25" s="313"/>
      <c r="X25" s="95"/>
      <c r="Y25" s="95"/>
      <c r="Z25" s="95"/>
      <c r="AA25" s="95"/>
      <c r="AC25" s="14"/>
      <c r="AD25" s="14"/>
      <c r="AE25" s="14"/>
      <c r="AF25" s="14"/>
    </row>
    <row r="26" spans="2:32" ht="15" x14ac:dyDescent="0.2">
      <c r="B26" s="209"/>
      <c r="C26" s="247"/>
      <c r="D26" s="249"/>
      <c r="E26" s="267"/>
      <c r="F26" s="267"/>
      <c r="G26" s="233"/>
      <c r="H26" s="312"/>
      <c r="I26" s="313"/>
      <c r="J26" s="3"/>
      <c r="K26" s="94"/>
      <c r="L26" s="94"/>
      <c r="M26" s="3"/>
      <c r="N26" s="88"/>
      <c r="O26" s="91"/>
      <c r="P26" s="1"/>
      <c r="Q26" s="31"/>
      <c r="R26" s="3"/>
      <c r="S26" s="267"/>
      <c r="T26" s="267"/>
      <c r="U26" s="312"/>
      <c r="V26" s="313"/>
      <c r="X26" s="95"/>
      <c r="Y26" s="95"/>
      <c r="Z26" s="95"/>
      <c r="AA26" s="95"/>
      <c r="AC26" s="14"/>
      <c r="AD26" s="14"/>
      <c r="AE26" s="14"/>
      <c r="AF26" s="14"/>
    </row>
    <row r="27" spans="2:32" ht="15" x14ac:dyDescent="0.2">
      <c r="B27" s="245"/>
      <c r="C27" s="248" t="s">
        <v>70</v>
      </c>
      <c r="D27" s="249"/>
      <c r="E27" s="267">
        <v>-1212.8584479852821</v>
      </c>
      <c r="F27" s="267">
        <v>-939.89000570716712</v>
      </c>
      <c r="G27" s="233">
        <v>0</v>
      </c>
      <c r="H27" s="312">
        <v>-272.96844227811494</v>
      </c>
      <c r="I27" s="313">
        <v>-29.042594412176491</v>
      </c>
      <c r="J27" s="3">
        <v>0</v>
      </c>
      <c r="K27" s="96">
        <v>-2708.8810029929141</v>
      </c>
      <c r="L27" s="97">
        <v>-2305.2576271435678</v>
      </c>
      <c r="M27" s="3">
        <v>0</v>
      </c>
      <c r="N27" s="88">
        <v>-403.6233758493463</v>
      </c>
      <c r="O27" s="91">
        <v>17.508818584822293</v>
      </c>
      <c r="P27" s="1">
        <v>0</v>
      </c>
      <c r="Q27" s="31">
        <v>0</v>
      </c>
      <c r="R27" s="3">
        <v>0</v>
      </c>
      <c r="S27" s="267">
        <v>-2274.2374374664796</v>
      </c>
      <c r="T27" s="267">
        <v>-1666.9588887263835</v>
      </c>
      <c r="U27" s="312">
        <v>-607.27854874009608</v>
      </c>
      <c r="V27" s="313">
        <v>-36.430325477557446</v>
      </c>
      <c r="X27" s="95"/>
      <c r="Y27" s="95"/>
      <c r="Z27" s="95"/>
      <c r="AA27" s="95"/>
      <c r="AB27" s="95"/>
      <c r="AC27" s="95"/>
      <c r="AD27" s="95"/>
      <c r="AE27" s="95"/>
      <c r="AF27" s="95"/>
    </row>
    <row r="28" spans="2:32" ht="15" x14ac:dyDescent="0.2">
      <c r="B28" s="245"/>
      <c r="C28" s="248" t="s">
        <v>71</v>
      </c>
      <c r="D28" s="249"/>
      <c r="E28" s="267">
        <v>100.93018395414147</v>
      </c>
      <c r="F28" s="267">
        <v>59.991581538507809</v>
      </c>
      <c r="G28" s="233">
        <v>0</v>
      </c>
      <c r="H28" s="312">
        <v>40.93860241563366</v>
      </c>
      <c r="I28" s="313">
        <v>-68.240578704123195</v>
      </c>
      <c r="J28" s="3">
        <v>0</v>
      </c>
      <c r="K28" s="96">
        <v>-764.55033392994153</v>
      </c>
      <c r="L28" s="97">
        <v>-468.62321472443688</v>
      </c>
      <c r="M28" s="3">
        <v>0</v>
      </c>
      <c r="N28" s="88">
        <v>-295.92711920550465</v>
      </c>
      <c r="O28" s="91">
        <v>63.148198788981858</v>
      </c>
      <c r="P28" s="1">
        <v>0</v>
      </c>
      <c r="Q28" s="31">
        <v>0</v>
      </c>
      <c r="R28" s="3">
        <v>0</v>
      </c>
      <c r="S28" s="267">
        <v>167.97300936001056</v>
      </c>
      <c r="T28" s="267">
        <v>96.183441562274865</v>
      </c>
      <c r="U28" s="312">
        <v>71.7895677977357</v>
      </c>
      <c r="V28" s="313">
        <v>-74.63817745724441</v>
      </c>
      <c r="X28" s="95"/>
      <c r="Y28" s="95"/>
      <c r="Z28" s="95"/>
      <c r="AA28" s="95"/>
      <c r="AC28" s="95"/>
      <c r="AD28" s="95"/>
      <c r="AE28" s="95"/>
      <c r="AF28" s="95"/>
    </row>
    <row r="29" spans="2:32" ht="15" x14ac:dyDescent="0.2">
      <c r="B29" s="209"/>
      <c r="C29" s="248" t="s">
        <v>72</v>
      </c>
      <c r="D29" s="249"/>
      <c r="E29" s="267">
        <v>-17.017044715932535</v>
      </c>
      <c r="F29" s="267">
        <v>-88.017890365992685</v>
      </c>
      <c r="G29" s="233">
        <v>0</v>
      </c>
      <c r="H29" s="312">
        <v>71.000845650060143</v>
      </c>
      <c r="I29" s="313">
        <v>80.666379703975068</v>
      </c>
      <c r="J29" s="3">
        <v>0</v>
      </c>
      <c r="K29" s="96">
        <v>-1</v>
      </c>
      <c r="L29" s="97">
        <v>0</v>
      </c>
      <c r="M29" s="3">
        <v>0</v>
      </c>
      <c r="N29" s="88">
        <v>-1</v>
      </c>
      <c r="O29" s="91" t="e">
        <v>#DIV/0!</v>
      </c>
      <c r="P29" s="1">
        <v>0</v>
      </c>
      <c r="Q29" s="31">
        <v>0</v>
      </c>
      <c r="R29" s="3">
        <v>0</v>
      </c>
      <c r="S29" s="267">
        <v>-76.379907458662998</v>
      </c>
      <c r="T29" s="267">
        <v>-185.20390648503803</v>
      </c>
      <c r="U29" s="312">
        <v>108.82399902637503</v>
      </c>
      <c r="V29" s="313">
        <v>58.759019230064965</v>
      </c>
      <c r="X29" s="95"/>
      <c r="Y29" s="95"/>
      <c r="Z29" s="95"/>
      <c r="AA29" s="95"/>
      <c r="AC29" s="95"/>
      <c r="AD29" s="95"/>
      <c r="AE29" s="95"/>
      <c r="AF29" s="95"/>
    </row>
    <row r="30" spans="2:32" ht="15" x14ac:dyDescent="0.2">
      <c r="B30" s="245"/>
      <c r="C30" s="249"/>
      <c r="D30" s="248" t="s">
        <v>73</v>
      </c>
      <c r="E30" s="266">
        <v>-1128.9453087470731</v>
      </c>
      <c r="F30" s="266">
        <v>-967.91631453465197</v>
      </c>
      <c r="G30" s="233">
        <v>0</v>
      </c>
      <c r="H30" s="312">
        <v>-161.02899421242114</v>
      </c>
      <c r="I30" s="313">
        <v>-16.636664946580581</v>
      </c>
      <c r="J30" s="3">
        <v>0</v>
      </c>
      <c r="K30" s="96">
        <v>-3473.4313369228557</v>
      </c>
      <c r="L30" s="97">
        <v>-2773.8808418680046</v>
      </c>
      <c r="M30" s="3">
        <v>0</v>
      </c>
      <c r="N30" s="88">
        <v>-699.55049505485113</v>
      </c>
      <c r="O30" s="91">
        <v>25.219197757022439</v>
      </c>
      <c r="P30" s="1">
        <v>0</v>
      </c>
      <c r="Q30" s="31">
        <v>0</v>
      </c>
      <c r="R30" s="3">
        <v>0</v>
      </c>
      <c r="S30" s="266">
        <v>-2182.6443355651322</v>
      </c>
      <c r="T30" s="266">
        <v>-1755.9793536491468</v>
      </c>
      <c r="U30" s="312">
        <v>-426.66498191598544</v>
      </c>
      <c r="V30" s="313">
        <v>-24.297835907314159</v>
      </c>
      <c r="X30" s="95"/>
      <c r="Y30" s="95"/>
      <c r="Z30" s="95"/>
      <c r="AA30" s="95"/>
      <c r="AB30" s="95"/>
      <c r="AC30" s="95"/>
      <c r="AD30" s="95"/>
      <c r="AE30" s="95"/>
      <c r="AF30" s="95"/>
    </row>
    <row r="31" spans="2:32" ht="15" x14ac:dyDescent="0.2">
      <c r="B31" s="209"/>
      <c r="C31" s="248"/>
      <c r="D31" s="249"/>
      <c r="E31" s="270"/>
      <c r="F31" s="270"/>
      <c r="G31" s="233"/>
      <c r="H31" s="312"/>
      <c r="I31" s="313"/>
      <c r="J31" s="3"/>
      <c r="K31" s="103"/>
      <c r="L31" s="103"/>
      <c r="M31" s="3"/>
      <c r="N31" s="88"/>
      <c r="O31" s="91"/>
      <c r="P31" s="1"/>
      <c r="Q31" s="31"/>
      <c r="R31" s="3"/>
      <c r="S31" s="270"/>
      <c r="T31" s="270"/>
      <c r="U31" s="312"/>
      <c r="V31" s="313"/>
      <c r="X31" s="95"/>
      <c r="Y31" s="95"/>
      <c r="Z31" s="95"/>
      <c r="AA31" s="95"/>
      <c r="AC31" s="14"/>
      <c r="AD31" s="14"/>
      <c r="AE31" s="14"/>
      <c r="AF31" s="14"/>
    </row>
    <row r="32" spans="2:32" ht="15.6" customHeight="1" x14ac:dyDescent="0.2">
      <c r="B32" s="245"/>
      <c r="C32" s="407" t="s">
        <v>74</v>
      </c>
      <c r="D32" s="407"/>
      <c r="E32" s="267">
        <v>-76.950792870000001</v>
      </c>
      <c r="F32" s="267">
        <v>90.693331999999998</v>
      </c>
      <c r="G32" s="233">
        <v>0</v>
      </c>
      <c r="H32" s="312">
        <v>-167.64412486999998</v>
      </c>
      <c r="I32" s="313">
        <v>-184.8472441943141</v>
      </c>
      <c r="J32" s="3">
        <v>0</v>
      </c>
      <c r="K32" s="96">
        <v>74.318761080194207</v>
      </c>
      <c r="L32" s="97">
        <v>32.709858433960001</v>
      </c>
      <c r="M32" s="3">
        <v>0</v>
      </c>
      <c r="N32" s="88">
        <v>41.608902646234206</v>
      </c>
      <c r="O32" s="91">
        <v>127.20600038743993</v>
      </c>
      <c r="P32" s="1">
        <v>0</v>
      </c>
      <c r="Q32" s="31">
        <v>0</v>
      </c>
      <c r="R32" s="3">
        <v>0</v>
      </c>
      <c r="S32" s="267">
        <v>-63.796367669999995</v>
      </c>
      <c r="T32" s="267">
        <v>193.97669100000002</v>
      </c>
      <c r="U32" s="312">
        <v>-257.77305867000001</v>
      </c>
      <c r="V32" s="313">
        <v>-132.88867716070069</v>
      </c>
      <c r="X32" s="95"/>
      <c r="Y32" s="95"/>
      <c r="Z32" s="95"/>
      <c r="AA32" s="95"/>
      <c r="AB32" s="95"/>
      <c r="AC32" s="95"/>
      <c r="AD32" s="95"/>
      <c r="AE32" s="95"/>
      <c r="AF32" s="95"/>
    </row>
    <row r="33" spans="2:32" ht="15.75" x14ac:dyDescent="0.2">
      <c r="B33" s="245"/>
      <c r="C33" s="249"/>
      <c r="D33" s="247" t="s">
        <v>75</v>
      </c>
      <c r="E33" s="266">
        <v>9102.0982347475001</v>
      </c>
      <c r="F33" s="266">
        <v>9750.9871486173015</v>
      </c>
      <c r="G33" s="233">
        <v>0</v>
      </c>
      <c r="H33" s="312">
        <v>-648.8889138698014</v>
      </c>
      <c r="I33" s="313">
        <v>-6.6545971600610159</v>
      </c>
      <c r="J33" s="3">
        <v>0</v>
      </c>
      <c r="K33" s="89">
        <v>11059.652030927031</v>
      </c>
      <c r="L33" s="90">
        <v>14802.107239377952</v>
      </c>
      <c r="M33" s="3">
        <v>0</v>
      </c>
      <c r="N33" s="88">
        <v>-3742.4552084509214</v>
      </c>
      <c r="O33" s="91">
        <v>-25.283259659779333</v>
      </c>
      <c r="P33" s="1">
        <v>0</v>
      </c>
      <c r="Q33" s="31">
        <v>0</v>
      </c>
      <c r="R33" s="3">
        <v>0</v>
      </c>
      <c r="S33" s="266">
        <v>15952.218222631376</v>
      </c>
      <c r="T33" s="266">
        <v>17172.399972193205</v>
      </c>
      <c r="U33" s="312">
        <v>-1220.1817495618288</v>
      </c>
      <c r="V33" s="313">
        <v>-7.1054817703852464</v>
      </c>
      <c r="X33" s="92"/>
      <c r="Y33" s="92"/>
      <c r="Z33" s="92"/>
      <c r="AA33" s="92"/>
      <c r="AB33" s="92"/>
      <c r="AC33" s="92"/>
      <c r="AD33" s="92"/>
      <c r="AE33" s="92"/>
      <c r="AF33" s="92"/>
    </row>
    <row r="34" spans="2:32" ht="15.75" x14ac:dyDescent="0.2">
      <c r="B34" s="245"/>
      <c r="C34" s="247"/>
      <c r="D34" s="249"/>
      <c r="E34" s="314"/>
      <c r="F34" s="314"/>
      <c r="G34" s="233"/>
      <c r="H34" s="312"/>
      <c r="I34" s="313"/>
      <c r="J34" s="3"/>
      <c r="K34" s="104"/>
      <c r="L34" s="104"/>
      <c r="M34" s="3"/>
      <c r="N34" s="88"/>
      <c r="O34" s="91"/>
      <c r="P34" s="1"/>
      <c r="Q34" s="31"/>
      <c r="R34" s="3"/>
      <c r="S34" s="314"/>
      <c r="T34" s="314"/>
      <c r="U34" s="312"/>
      <c r="V34" s="313"/>
      <c r="X34" s="95"/>
      <c r="Y34" s="105"/>
      <c r="Z34" s="105"/>
      <c r="AA34" s="95"/>
      <c r="AC34" s="14"/>
      <c r="AD34" s="14"/>
      <c r="AE34" s="14"/>
      <c r="AF34" s="14"/>
    </row>
    <row r="35" spans="2:32" ht="15" x14ac:dyDescent="0.2">
      <c r="B35" s="245"/>
      <c r="C35" s="248" t="s">
        <v>76</v>
      </c>
      <c r="D35" s="249"/>
      <c r="E35" s="267">
        <v>-2935.7646463158508</v>
      </c>
      <c r="F35" s="267">
        <v>-3099.9372065491693</v>
      </c>
      <c r="G35" s="233">
        <v>0</v>
      </c>
      <c r="H35" s="312">
        <v>164.17256023331856</v>
      </c>
      <c r="I35" s="313">
        <v>-5.2959963152309886</v>
      </c>
      <c r="J35" s="3">
        <v>0</v>
      </c>
      <c r="K35" s="96">
        <v>3164.7848364802599</v>
      </c>
      <c r="L35" s="97">
        <v>3810.4788821768002</v>
      </c>
      <c r="M35" s="3">
        <v>0</v>
      </c>
      <c r="N35" s="88">
        <v>-645.69404569654034</v>
      </c>
      <c r="O35" s="91">
        <v>-16.945220421420537</v>
      </c>
      <c r="P35" s="1">
        <v>0</v>
      </c>
      <c r="Q35" s="31">
        <v>0</v>
      </c>
      <c r="R35" s="3">
        <v>0</v>
      </c>
      <c r="S35" s="267">
        <v>-5122.4860086640838</v>
      </c>
      <c r="T35" s="267">
        <v>-5475.3133799193147</v>
      </c>
      <c r="U35" s="312">
        <v>352.8273712552309</v>
      </c>
      <c r="V35" s="313">
        <v>-6.4439667060742778</v>
      </c>
      <c r="X35" s="95"/>
      <c r="Y35" s="95"/>
      <c r="Z35" s="95"/>
      <c r="AA35" s="95"/>
      <c r="AB35" s="95"/>
      <c r="AC35" s="95"/>
      <c r="AD35" s="95"/>
      <c r="AE35" s="95"/>
      <c r="AF35" s="95"/>
    </row>
    <row r="36" spans="2:32" ht="15" x14ac:dyDescent="0.2">
      <c r="B36" s="245"/>
      <c r="C36" s="248" t="s">
        <v>77</v>
      </c>
      <c r="D36" s="249"/>
      <c r="E36" s="267">
        <v>-1214.6925711094354</v>
      </c>
      <c r="F36" s="267">
        <v>-1183.5920844086295</v>
      </c>
      <c r="G36" s="233">
        <v>0</v>
      </c>
      <c r="H36" s="312">
        <v>-31.100486700805959</v>
      </c>
      <c r="I36" s="313">
        <v>2.6276355773657389</v>
      </c>
      <c r="J36" s="3">
        <v>0</v>
      </c>
      <c r="K36" s="96">
        <v>-1523.1466493378523</v>
      </c>
      <c r="L36" s="97">
        <v>-2162.5392080061861</v>
      </c>
      <c r="M36" s="3">
        <v>0</v>
      </c>
      <c r="N36" s="88">
        <v>639.39255866833378</v>
      </c>
      <c r="O36" s="91">
        <v>-29.566749879084952</v>
      </c>
      <c r="P36" s="1">
        <v>0</v>
      </c>
      <c r="Q36" s="31">
        <v>0</v>
      </c>
      <c r="R36" s="3">
        <v>0</v>
      </c>
      <c r="S36" s="267">
        <v>-2086.0327602607467</v>
      </c>
      <c r="T36" s="267">
        <v>-2085.3171516645225</v>
      </c>
      <c r="U36" s="312">
        <v>-0.71560859622422868</v>
      </c>
      <c r="V36" s="313">
        <v>3.4316535288314576E-2</v>
      </c>
      <c r="X36" s="95"/>
      <c r="Y36" s="95"/>
      <c r="Z36" s="95"/>
      <c r="AA36" s="95"/>
      <c r="AB36" s="95"/>
      <c r="AC36" s="95"/>
      <c r="AD36" s="95"/>
      <c r="AE36" s="95"/>
      <c r="AF36" s="95"/>
    </row>
    <row r="37" spans="2:32" ht="15" x14ac:dyDescent="0.2">
      <c r="B37" s="209"/>
      <c r="C37" s="248"/>
      <c r="D37" s="249"/>
      <c r="E37" s="267"/>
      <c r="F37" s="267"/>
      <c r="G37" s="233"/>
      <c r="H37" s="312"/>
      <c r="I37" s="313"/>
      <c r="J37" s="3"/>
      <c r="K37" s="106"/>
      <c r="L37" s="106"/>
      <c r="M37" s="3"/>
      <c r="N37" s="88"/>
      <c r="O37" s="91"/>
      <c r="P37" s="1"/>
      <c r="Q37" s="31"/>
      <c r="R37" s="3"/>
      <c r="S37" s="267"/>
      <c r="T37" s="267"/>
      <c r="U37" s="312"/>
      <c r="V37" s="313"/>
      <c r="X37" s="95"/>
      <c r="Y37" s="95"/>
      <c r="Z37" s="95"/>
      <c r="AA37" s="95"/>
      <c r="AC37" s="14"/>
      <c r="AD37" s="14"/>
      <c r="AE37" s="14"/>
      <c r="AF37" s="14"/>
    </row>
    <row r="38" spans="2:32" ht="15.75" x14ac:dyDescent="0.2">
      <c r="B38" s="245"/>
      <c r="C38" s="249"/>
      <c r="D38" s="247" t="s">
        <v>10</v>
      </c>
      <c r="E38" s="266">
        <v>4951.6410173222139</v>
      </c>
      <c r="F38" s="266">
        <v>5467.4578576595022</v>
      </c>
      <c r="G38" s="233">
        <v>0</v>
      </c>
      <c r="H38" s="312">
        <v>-515.81684033728834</v>
      </c>
      <c r="I38" s="313">
        <v>-9.4343084805796451</v>
      </c>
      <c r="J38" s="3">
        <v>0</v>
      </c>
      <c r="K38" s="89">
        <v>6371.7205451089194</v>
      </c>
      <c r="L38" s="90">
        <v>8829.089149194966</v>
      </c>
      <c r="M38" s="3">
        <v>0</v>
      </c>
      <c r="N38" s="88">
        <v>-2457.3686040860466</v>
      </c>
      <c r="O38" s="91">
        <v>-27.83264006695536</v>
      </c>
      <c r="P38" s="1">
        <v>0</v>
      </c>
      <c r="Q38" s="31">
        <v>0</v>
      </c>
      <c r="R38" s="74">
        <v>0</v>
      </c>
      <c r="S38" s="266">
        <v>8743.6994537065457</v>
      </c>
      <c r="T38" s="266">
        <v>9611.7694406093688</v>
      </c>
      <c r="U38" s="312">
        <v>-868.06998690282308</v>
      </c>
      <c r="V38" s="313">
        <v>-9.031323444310468</v>
      </c>
      <c r="X38" s="92"/>
      <c r="Y38" s="107"/>
      <c r="Z38" s="92"/>
      <c r="AA38" s="92"/>
      <c r="AB38" s="92"/>
      <c r="AC38" s="92"/>
      <c r="AD38" s="92"/>
      <c r="AE38" s="92"/>
      <c r="AF38" s="92"/>
    </row>
    <row r="39" spans="2:32" ht="15" x14ac:dyDescent="0.2">
      <c r="B39" s="209"/>
      <c r="C39" s="247"/>
      <c r="D39" s="249"/>
      <c r="E39" s="229">
        <v>7.799259919309566E-2</v>
      </c>
      <c r="F39" s="229">
        <v>8.6201114318918831E-2</v>
      </c>
      <c r="G39" s="233">
        <v>0</v>
      </c>
      <c r="H39" s="312"/>
      <c r="I39" s="313"/>
      <c r="J39" s="3">
        <v>0</v>
      </c>
      <c r="K39" s="98">
        <v>5.3632128943993725E-2</v>
      </c>
      <c r="L39" s="99">
        <v>8.7769329978191854E-2</v>
      </c>
      <c r="M39" s="3">
        <v>0</v>
      </c>
      <c r="N39" s="88">
        <v>0</v>
      </c>
      <c r="O39" s="91">
        <v>0</v>
      </c>
      <c r="P39" s="1">
        <v>0</v>
      </c>
      <c r="Q39" s="31">
        <v>0</v>
      </c>
      <c r="R39" s="3">
        <v>0</v>
      </c>
      <c r="S39" s="229">
        <v>7.2491971525704552E-2</v>
      </c>
      <c r="T39" s="229">
        <v>7.978855259964969E-2</v>
      </c>
      <c r="U39" s="312"/>
      <c r="V39" s="313"/>
      <c r="X39" s="95"/>
      <c r="Y39" s="95"/>
      <c r="Z39" s="95"/>
      <c r="AA39" s="95"/>
      <c r="AC39" s="14"/>
      <c r="AD39" s="14"/>
      <c r="AE39" s="14"/>
      <c r="AF39" s="14"/>
    </row>
    <row r="40" spans="2:32" ht="15.75" x14ac:dyDescent="0.2">
      <c r="B40" s="209"/>
      <c r="C40" s="247"/>
      <c r="D40" s="249"/>
      <c r="E40" s="267"/>
      <c r="F40" s="267"/>
      <c r="G40" s="233"/>
      <c r="H40" s="312"/>
      <c r="I40" s="313"/>
      <c r="J40" s="3"/>
      <c r="K40" s="104"/>
      <c r="L40" s="104"/>
      <c r="M40" s="3"/>
      <c r="N40" s="88"/>
      <c r="O40" s="91"/>
      <c r="P40" s="1"/>
      <c r="Q40" s="31"/>
      <c r="R40" s="3"/>
      <c r="S40" s="267"/>
      <c r="T40" s="267"/>
      <c r="U40" s="312"/>
      <c r="V40" s="313"/>
      <c r="X40" s="95"/>
      <c r="Y40" s="95"/>
      <c r="Z40" s="95"/>
      <c r="AA40" s="95"/>
      <c r="AC40" s="14"/>
      <c r="AD40" s="14"/>
      <c r="AE40" s="14"/>
      <c r="AF40" s="14"/>
    </row>
    <row r="41" spans="2:32" ht="15" x14ac:dyDescent="0.2">
      <c r="B41" s="245"/>
      <c r="C41" s="248" t="s">
        <v>78</v>
      </c>
      <c r="D41" s="249"/>
      <c r="E41" s="267">
        <v>2723.0585072626905</v>
      </c>
      <c r="F41" s="267">
        <v>2465.7439836685612</v>
      </c>
      <c r="G41" s="233">
        <v>0</v>
      </c>
      <c r="H41" s="312">
        <v>257.31452359412924</v>
      </c>
      <c r="I41" s="313">
        <v>10.435573413071619</v>
      </c>
      <c r="J41" s="3">
        <v>0</v>
      </c>
      <c r="K41" s="96">
        <v>5753.1629694083604</v>
      </c>
      <c r="L41" s="97">
        <v>4766.7140344713744</v>
      </c>
      <c r="M41" s="3">
        <v>0</v>
      </c>
      <c r="N41" s="88">
        <v>986.44893493698601</v>
      </c>
      <c r="O41" s="91">
        <v>20.694527253015348</v>
      </c>
      <c r="P41" s="1">
        <v>0</v>
      </c>
      <c r="Q41" s="31">
        <v>0</v>
      </c>
      <c r="R41" s="3">
        <v>0</v>
      </c>
      <c r="S41" s="267">
        <v>5354.6263680836437</v>
      </c>
      <c r="T41" s="267">
        <v>4959.0807891876284</v>
      </c>
      <c r="U41" s="312">
        <v>395.54557889601529</v>
      </c>
      <c r="V41" s="313">
        <v>7.9761874369627117</v>
      </c>
      <c r="X41" s="95"/>
      <c r="Y41" s="95"/>
      <c r="Z41" s="95"/>
      <c r="AA41" s="95"/>
      <c r="AB41" s="95"/>
      <c r="AC41" s="95"/>
      <c r="AD41" s="95"/>
      <c r="AE41" s="95"/>
      <c r="AF41" s="95"/>
    </row>
    <row r="42" spans="2:32" ht="15.75" x14ac:dyDescent="0.2">
      <c r="B42" s="245"/>
      <c r="C42" s="249"/>
      <c r="D42" s="247" t="s">
        <v>8</v>
      </c>
      <c r="E42" s="266">
        <v>13133.29365254718</v>
      </c>
      <c r="F42" s="266">
        <v>13155.390334534028</v>
      </c>
      <c r="G42" s="233">
        <v>0</v>
      </c>
      <c r="H42" s="312">
        <v>-22.096681986848125</v>
      </c>
      <c r="I42" s="313">
        <v>-0.16796675298065278</v>
      </c>
      <c r="J42" s="3">
        <v>0</v>
      </c>
      <c r="K42" s="89">
        <v>20655.920679783241</v>
      </c>
      <c r="L42" s="90">
        <v>19200.081911069781</v>
      </c>
      <c r="M42" s="3">
        <v>0</v>
      </c>
      <c r="N42" s="88">
        <v>1455.83876871346</v>
      </c>
      <c r="O42" s="91">
        <v>7.5824612387413781</v>
      </c>
      <c r="P42" s="1">
        <v>0</v>
      </c>
      <c r="Q42" s="31">
        <v>0</v>
      </c>
      <c r="R42" s="3">
        <v>0</v>
      </c>
      <c r="S42" s="266">
        <v>23762.985362420477</v>
      </c>
      <c r="T42" s="266">
        <v>23801.505924869965</v>
      </c>
      <c r="U42" s="312">
        <v>-38.520562449488352</v>
      </c>
      <c r="V42" s="313">
        <v>-0.16184086238526518</v>
      </c>
      <c r="X42" s="92"/>
      <c r="Y42" s="92"/>
      <c r="Z42" s="92"/>
      <c r="AA42" s="92"/>
      <c r="AB42" s="92"/>
      <c r="AC42" s="92"/>
      <c r="AD42" s="92"/>
      <c r="AE42" s="92"/>
      <c r="AF42" s="92"/>
    </row>
    <row r="43" spans="2:32" ht="15.75" thickBot="1" x14ac:dyDescent="0.25">
      <c r="B43" s="245"/>
      <c r="C43" s="264"/>
      <c r="D43" s="264" t="s">
        <v>33</v>
      </c>
      <c r="E43" s="315">
        <v>0.20686065575938464</v>
      </c>
      <c r="F43" s="315">
        <v>0.20741070816824034</v>
      </c>
      <c r="G43" s="316">
        <v>0</v>
      </c>
      <c r="H43" s="317"/>
      <c r="I43" s="318"/>
      <c r="J43" s="319">
        <v>0</v>
      </c>
      <c r="K43" s="320" t="e">
        <v>#REF!</v>
      </c>
      <c r="L43" s="321" t="e">
        <v>#REF!</v>
      </c>
      <c r="M43" s="319">
        <v>0</v>
      </c>
      <c r="N43" s="322">
        <v>0</v>
      </c>
      <c r="O43" s="323">
        <v>0</v>
      </c>
      <c r="P43" s="324">
        <v>0</v>
      </c>
      <c r="Q43" s="325">
        <v>0</v>
      </c>
      <c r="R43" s="319">
        <v>0</v>
      </c>
      <c r="S43" s="315">
        <v>0.19701336572451383</v>
      </c>
      <c r="T43" s="315">
        <v>0.1975794071187128</v>
      </c>
      <c r="U43" s="317"/>
      <c r="V43" s="318"/>
      <c r="X43" s="95"/>
      <c r="Y43" s="95"/>
      <c r="Z43" s="95"/>
      <c r="AA43" s="95"/>
    </row>
    <row r="44" spans="2:32" ht="15" customHeight="1" x14ac:dyDescent="0.2">
      <c r="C44" s="402" t="s">
        <v>79</v>
      </c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</row>
    <row r="45" spans="2:32" ht="15" x14ac:dyDescent="0.2">
      <c r="C45" s="403" t="s">
        <v>80</v>
      </c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</row>
    <row r="46" spans="2:32" ht="15" x14ac:dyDescent="0.2">
      <c r="C46" s="403" t="s">
        <v>81</v>
      </c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</row>
    <row r="47" spans="2:32" x14ac:dyDescent="0.2">
      <c r="E47" s="20"/>
      <c r="F47" s="21"/>
      <c r="K47" s="109"/>
      <c r="L47" s="109"/>
    </row>
    <row r="48" spans="2:32" x14ac:dyDescent="0.2">
      <c r="E48" s="22"/>
      <c r="F48" s="22"/>
      <c r="K48" s="12"/>
      <c r="L48" s="12"/>
    </row>
    <row r="49" spans="1:24" x14ac:dyDescent="0.2">
      <c r="E49" s="63"/>
      <c r="F49" s="20"/>
    </row>
    <row r="50" spans="1:24" x14ac:dyDescent="0.2">
      <c r="E50" s="20"/>
      <c r="F50" s="20"/>
    </row>
    <row r="51" spans="1:24" x14ac:dyDescent="0.2">
      <c r="E51" s="109"/>
      <c r="F51" s="109"/>
      <c r="I51" s="108"/>
    </row>
    <row r="52" spans="1:24" x14ac:dyDescent="0.2">
      <c r="E52" s="109"/>
      <c r="F52" s="109"/>
      <c r="K52" s="110"/>
    </row>
    <row r="53" spans="1:24" s="6" customFormat="1" x14ac:dyDescent="0.2">
      <c r="A53" s="2"/>
      <c r="B53" s="2"/>
      <c r="C53" s="2"/>
      <c r="D53" s="2"/>
      <c r="E53" s="111"/>
      <c r="F53" s="111"/>
      <c r="G53" s="108"/>
      <c r="H53" s="108"/>
      <c r="K53" s="110"/>
      <c r="P53" s="2"/>
      <c r="Q53" s="2"/>
      <c r="R53" s="2"/>
      <c r="S53" s="2"/>
      <c r="T53" s="2"/>
      <c r="U53" s="2"/>
      <c r="V53" s="2"/>
      <c r="W53" s="2"/>
      <c r="X53" s="2"/>
    </row>
    <row r="55" spans="1:24" s="6" customFormat="1" x14ac:dyDescent="0.2">
      <c r="A55" s="2"/>
      <c r="B55" s="2"/>
      <c r="C55" s="2"/>
      <c r="D55" s="2"/>
      <c r="E55" s="109"/>
      <c r="F55" s="109"/>
      <c r="P55" s="2"/>
      <c r="Q55" s="2"/>
      <c r="R55" s="2"/>
      <c r="S55" s="2"/>
      <c r="T55" s="2"/>
      <c r="U55" s="2"/>
      <c r="V55" s="2"/>
      <c r="W55" s="2"/>
      <c r="X55" s="2"/>
    </row>
    <row r="56" spans="1:24" s="6" customFormat="1" x14ac:dyDescent="0.2">
      <c r="A56" s="2"/>
      <c r="B56" s="2"/>
      <c r="C56" s="2"/>
      <c r="D56" s="2"/>
      <c r="E56" s="109"/>
      <c r="F56" s="109"/>
      <c r="P56" s="2"/>
      <c r="Q56" s="2"/>
      <c r="R56" s="2"/>
      <c r="S56" s="2"/>
      <c r="T56" s="2"/>
      <c r="U56" s="2"/>
      <c r="V56" s="2"/>
      <c r="W56" s="2"/>
      <c r="X56" s="2"/>
    </row>
    <row r="57" spans="1:24" s="6" customFormat="1" x14ac:dyDescent="0.2">
      <c r="A57" s="2"/>
      <c r="B57" s="2"/>
      <c r="C57" s="2"/>
      <c r="D57" s="2"/>
      <c r="E57" s="111"/>
      <c r="F57" s="111"/>
      <c r="P57" s="2"/>
      <c r="Q57" s="2"/>
      <c r="R57" s="2"/>
      <c r="S57" s="2"/>
      <c r="T57" s="2"/>
      <c r="U57" s="2"/>
      <c r="V57" s="2"/>
      <c r="W57" s="2"/>
      <c r="X57" s="2"/>
    </row>
    <row r="59" spans="1:24" s="6" customFormat="1" x14ac:dyDescent="0.2">
      <c r="A59" s="2"/>
      <c r="B59" s="2"/>
      <c r="C59" s="2"/>
      <c r="D59" s="2"/>
      <c r="E59" s="109"/>
      <c r="F59" s="109"/>
      <c r="P59" s="2"/>
      <c r="Q59" s="2"/>
      <c r="R59" s="2"/>
      <c r="S59" s="2"/>
      <c r="T59" s="2"/>
      <c r="U59" s="2"/>
      <c r="V59" s="2"/>
      <c r="W59" s="2"/>
      <c r="X59" s="2"/>
    </row>
    <row r="60" spans="1:24" s="6" customFormat="1" x14ac:dyDescent="0.2">
      <c r="A60" s="2"/>
      <c r="B60" s="2"/>
      <c r="C60" s="2"/>
      <c r="D60" s="2"/>
      <c r="E60" s="109"/>
      <c r="F60" s="109"/>
      <c r="P60" s="2"/>
      <c r="Q60" s="2"/>
      <c r="R60" s="2"/>
      <c r="S60" s="2"/>
      <c r="T60" s="2"/>
      <c r="U60" s="2"/>
      <c r="V60" s="2"/>
      <c r="W60" s="2"/>
      <c r="X60" s="2"/>
    </row>
    <row r="61" spans="1:24" s="6" customFormat="1" x14ac:dyDescent="0.2">
      <c r="A61" s="2"/>
      <c r="B61" s="2"/>
      <c r="C61" s="2"/>
      <c r="D61" s="2"/>
      <c r="E61" s="12"/>
      <c r="F61" s="12"/>
      <c r="P61" s="2"/>
      <c r="Q61" s="2"/>
      <c r="R61" s="2"/>
      <c r="S61" s="2"/>
      <c r="T61" s="2"/>
      <c r="U61" s="2"/>
      <c r="V61" s="2"/>
      <c r="W61" s="2"/>
      <c r="X61" s="2"/>
    </row>
    <row r="62" spans="1:24" s="6" customFormat="1" x14ac:dyDescent="0.2">
      <c r="A62" s="2"/>
      <c r="B62" s="2"/>
      <c r="C62" s="2"/>
      <c r="D62" s="2"/>
      <c r="E62" s="2"/>
      <c r="F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6" customFormat="1" x14ac:dyDescent="0.2">
      <c r="A63" s="2"/>
      <c r="B63" s="2"/>
      <c r="C63" s="2"/>
      <c r="D63" s="2"/>
      <c r="E63" s="109"/>
      <c r="F63" s="20"/>
      <c r="P63" s="2"/>
      <c r="Q63" s="2"/>
      <c r="R63" s="2"/>
      <c r="S63" s="2"/>
      <c r="T63" s="2"/>
      <c r="U63" s="2"/>
      <c r="V63" s="2"/>
      <c r="W63" s="2"/>
      <c r="X63" s="2"/>
    </row>
    <row r="67" spans="1:24" s="6" customFormat="1" x14ac:dyDescent="0.2">
      <c r="A67" s="2"/>
      <c r="B67" s="2"/>
      <c r="C67" s="2"/>
      <c r="D67" s="2"/>
      <c r="E67" s="108"/>
      <c r="P67" s="2"/>
      <c r="Q67" s="2"/>
      <c r="R67" s="2"/>
      <c r="S67" s="2"/>
      <c r="T67" s="2"/>
      <c r="U67" s="2"/>
      <c r="V67" s="2"/>
      <c r="W67" s="2"/>
      <c r="X67" s="2"/>
    </row>
    <row r="69" spans="1:24" s="6" customFormat="1" x14ac:dyDescent="0.2">
      <c r="A69" s="2"/>
      <c r="B69" s="2"/>
      <c r="C69" s="2"/>
      <c r="D69" s="2"/>
      <c r="F69" s="108"/>
      <c r="L69" s="108"/>
      <c r="P69" s="2"/>
      <c r="Q69" s="2"/>
      <c r="R69" s="2"/>
      <c r="S69" s="2"/>
      <c r="T69" s="2"/>
      <c r="U69" s="2"/>
      <c r="V69" s="2"/>
      <c r="W69" s="2"/>
      <c r="X69" s="2"/>
    </row>
    <row r="70" spans="1:24" s="6" customFormat="1" x14ac:dyDescent="0.2">
      <c r="A70" s="2"/>
      <c r="B70" s="2"/>
      <c r="C70" s="2"/>
      <c r="D70" s="2"/>
      <c r="F70" s="108"/>
      <c r="L70" s="108"/>
      <c r="P70" s="2"/>
      <c r="Q70" s="2"/>
      <c r="R70" s="2"/>
      <c r="S70" s="2"/>
      <c r="T70" s="2"/>
      <c r="U70" s="2"/>
      <c r="V70" s="2"/>
      <c r="W70" s="2"/>
      <c r="X70" s="2"/>
    </row>
  </sheetData>
  <mergeCells count="12">
    <mergeCell ref="C44:V44"/>
    <mergeCell ref="C45:V45"/>
    <mergeCell ref="C46:V46"/>
    <mergeCell ref="H6:I6"/>
    <mergeCell ref="N6:O6"/>
    <mergeCell ref="U6:V6"/>
    <mergeCell ref="C32:D32"/>
    <mergeCell ref="B1:V1"/>
    <mergeCell ref="B2:V2"/>
    <mergeCell ref="B3:V3"/>
    <mergeCell ref="X4:AA4"/>
    <mergeCell ref="AC4:AF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55"/>
  <sheetViews>
    <sheetView showGridLines="0" topLeftCell="A18" zoomScale="66" zoomScaleNormal="100" zoomScalePageLayoutView="90" workbookViewId="0">
      <selection activeCell="B1" sqref="B1:J38"/>
    </sheetView>
  </sheetViews>
  <sheetFormatPr defaultColWidth="11.42578125" defaultRowHeight="14.25" x14ac:dyDescent="0.2"/>
  <cols>
    <col min="1" max="1" width="5.140625" style="2" customWidth="1"/>
    <col min="2" max="2" width="1.28515625" style="31" customWidth="1"/>
    <col min="3" max="3" width="6.85546875" style="2" customWidth="1"/>
    <col min="4" max="4" width="37.5703125" style="2" customWidth="1"/>
    <col min="5" max="6" width="15.7109375" style="2" customWidth="1"/>
    <col min="7" max="7" width="4.140625" style="2" customWidth="1"/>
    <col min="8" max="8" width="12.140625" style="2" customWidth="1"/>
    <col min="9" max="9" width="11.42578125" style="2"/>
    <col min="10" max="10" width="1.28515625" style="2" hidden="1" customWidth="1"/>
    <col min="11" max="11" width="14.140625" style="2" bestFit="1" customWidth="1"/>
    <col min="12" max="16384" width="11.42578125" style="2"/>
  </cols>
  <sheetData>
    <row r="1" spans="2:11" ht="23.25" x14ac:dyDescent="0.2">
      <c r="B1" s="409" t="s">
        <v>82</v>
      </c>
      <c r="C1" s="409"/>
      <c r="D1" s="409"/>
      <c r="E1" s="409"/>
      <c r="F1" s="409"/>
      <c r="G1" s="409"/>
      <c r="H1" s="409"/>
      <c r="I1" s="409"/>
      <c r="J1" s="409"/>
    </row>
    <row r="2" spans="2:11" ht="18.75" customHeight="1" x14ac:dyDescent="0.2">
      <c r="B2" s="408" t="s">
        <v>83</v>
      </c>
      <c r="C2" s="408"/>
      <c r="D2" s="408"/>
      <c r="E2" s="408"/>
      <c r="F2" s="408"/>
      <c r="G2" s="408"/>
      <c r="H2" s="408"/>
      <c r="I2" s="408"/>
      <c r="J2" s="408"/>
      <c r="K2" s="10"/>
    </row>
    <row r="3" spans="2:11" ht="18.75" customHeight="1" x14ac:dyDescent="0.2">
      <c r="B3" s="410" t="s">
        <v>55</v>
      </c>
      <c r="C3" s="410"/>
      <c r="D3" s="410"/>
      <c r="E3" s="410"/>
      <c r="F3" s="410"/>
      <c r="G3" s="410"/>
      <c r="H3" s="410"/>
      <c r="I3" s="410"/>
      <c r="J3" s="410"/>
      <c r="K3" s="10"/>
    </row>
    <row r="4" spans="2:11" ht="7.5" hidden="1" customHeight="1" x14ac:dyDescent="0.2">
      <c r="B4" s="331"/>
      <c r="C4" s="112"/>
      <c r="D4" s="112"/>
      <c r="E4" s="112"/>
      <c r="F4" s="112"/>
      <c r="G4" s="112"/>
      <c r="H4" s="112"/>
      <c r="I4" s="112"/>
      <c r="J4" s="112"/>
      <c r="K4" s="10"/>
    </row>
    <row r="5" spans="2:11" ht="9.75" hidden="1" customHeight="1" x14ac:dyDescent="0.2">
      <c r="B5" s="330"/>
      <c r="C5" s="10"/>
      <c r="D5" s="10"/>
      <c r="E5" s="10"/>
      <c r="F5" s="10"/>
      <c r="G5" s="10"/>
      <c r="H5" s="10"/>
      <c r="I5" s="113"/>
      <c r="J5" s="10"/>
      <c r="K5" s="10"/>
    </row>
    <row r="6" spans="2:11" ht="15" x14ac:dyDescent="0.2">
      <c r="B6" s="330"/>
      <c r="C6" s="330"/>
      <c r="D6" s="330"/>
      <c r="E6" s="284" t="s">
        <v>84</v>
      </c>
      <c r="F6" s="284" t="s">
        <v>85</v>
      </c>
      <c r="G6" s="285"/>
      <c r="H6" s="363" t="s">
        <v>56</v>
      </c>
      <c r="I6" s="363"/>
      <c r="J6" s="10"/>
      <c r="K6" s="10"/>
    </row>
    <row r="7" spans="2:11" ht="15.75" thickBot="1" x14ac:dyDescent="0.25">
      <c r="B7" s="330"/>
      <c r="C7" s="330"/>
      <c r="D7" s="330"/>
      <c r="E7" s="275">
        <v>2026</v>
      </c>
      <c r="F7" s="275">
        <v>2025</v>
      </c>
      <c r="G7" s="276"/>
      <c r="H7" s="277" t="s">
        <v>57</v>
      </c>
      <c r="I7" s="277" t="s">
        <v>58</v>
      </c>
      <c r="J7" s="10"/>
      <c r="K7" s="10"/>
    </row>
    <row r="8" spans="2:11" ht="21" customHeight="1" x14ac:dyDescent="0.2">
      <c r="B8" s="332"/>
      <c r="C8" s="253" t="s">
        <v>86</v>
      </c>
      <c r="D8" s="254"/>
      <c r="E8" s="252"/>
      <c r="F8" s="252"/>
      <c r="G8" s="255"/>
      <c r="H8" s="256"/>
      <c r="I8" s="256"/>
      <c r="J8" s="10"/>
      <c r="K8" s="10"/>
    </row>
    <row r="9" spans="2:11" ht="15" customHeight="1" x14ac:dyDescent="0.2">
      <c r="B9" s="333"/>
      <c r="C9" s="289" t="s">
        <v>87</v>
      </c>
      <c r="D9" s="289"/>
      <c r="E9" s="337">
        <v>28455.751627369969</v>
      </c>
      <c r="F9" s="337">
        <v>28572.688288713274</v>
      </c>
      <c r="G9" s="257"/>
      <c r="H9" s="258">
        <v>-116.93666134330488</v>
      </c>
      <c r="I9" s="259">
        <v>-0.4092602703732906</v>
      </c>
      <c r="J9" s="10">
        <v>0</v>
      </c>
      <c r="K9" s="11"/>
    </row>
    <row r="10" spans="2:11" ht="14.1" customHeight="1" x14ac:dyDescent="0.2">
      <c r="B10" s="333"/>
      <c r="C10" s="289" t="s">
        <v>88</v>
      </c>
      <c r="D10" s="289"/>
      <c r="E10" s="337">
        <v>21118.421048099208</v>
      </c>
      <c r="F10" s="337">
        <v>21831.354274298839</v>
      </c>
      <c r="G10" s="257"/>
      <c r="H10" s="258">
        <v>-712.93322619963146</v>
      </c>
      <c r="I10" s="259">
        <v>-3.2656390311018746</v>
      </c>
      <c r="J10" s="10">
        <v>0</v>
      </c>
      <c r="K10" s="10"/>
    </row>
    <row r="11" spans="2:11" ht="15" x14ac:dyDescent="0.2">
      <c r="B11" s="333"/>
      <c r="C11" s="289" t="s">
        <v>89</v>
      </c>
      <c r="D11" s="289"/>
      <c r="E11" s="337">
        <v>14466.324106698128</v>
      </c>
      <c r="F11" s="337">
        <v>14359.928526222697</v>
      </c>
      <c r="G11" s="257"/>
      <c r="H11" s="258">
        <v>106.39558047543142</v>
      </c>
      <c r="I11" s="259">
        <v>0.74091998634353562</v>
      </c>
      <c r="J11" s="10">
        <v>0</v>
      </c>
      <c r="K11" s="10"/>
    </row>
    <row r="12" spans="2:11" ht="15" x14ac:dyDescent="0.2">
      <c r="B12" s="333"/>
      <c r="C12" s="289" t="s">
        <v>90</v>
      </c>
      <c r="D12" s="289"/>
      <c r="E12" s="337">
        <v>2223.9487741008898</v>
      </c>
      <c r="F12" s="337">
        <v>1567.4973434006843</v>
      </c>
      <c r="G12" s="257"/>
      <c r="H12" s="258">
        <v>656.45143070020549</v>
      </c>
      <c r="I12" s="259">
        <v>41.878950127981376</v>
      </c>
      <c r="J12" s="10">
        <v>0</v>
      </c>
      <c r="K12" s="10"/>
    </row>
    <row r="13" spans="2:11" ht="15" x14ac:dyDescent="0.2">
      <c r="B13" s="333"/>
      <c r="C13" s="336"/>
      <c r="D13" s="260" t="s">
        <v>91</v>
      </c>
      <c r="E13" s="338">
        <v>66264.445556268198</v>
      </c>
      <c r="F13" s="338">
        <v>66331.468432635505</v>
      </c>
      <c r="G13" s="257"/>
      <c r="H13" s="258">
        <v>-67.022876367307617</v>
      </c>
      <c r="I13" s="259">
        <v>-0.10104235282439866</v>
      </c>
      <c r="J13" s="10">
        <v>0</v>
      </c>
      <c r="K13" s="10"/>
    </row>
    <row r="14" spans="2:11" ht="15" x14ac:dyDescent="0.2">
      <c r="B14" s="334"/>
      <c r="C14" s="254"/>
      <c r="D14" s="254"/>
      <c r="E14" s="339"/>
      <c r="F14" s="339"/>
      <c r="G14" s="257"/>
      <c r="H14" s="258"/>
      <c r="I14" s="259"/>
      <c r="J14" s="10">
        <v>0</v>
      </c>
      <c r="K14" s="10"/>
    </row>
    <row r="15" spans="2:11" ht="15" x14ac:dyDescent="0.2">
      <c r="B15" s="333"/>
      <c r="C15" s="289" t="s">
        <v>92</v>
      </c>
      <c r="D15" s="289"/>
      <c r="E15" s="337">
        <v>14109.806170277727</v>
      </c>
      <c r="F15" s="337">
        <v>14030.973698482281</v>
      </c>
      <c r="G15" s="257"/>
      <c r="H15" s="258">
        <v>78.832471795445599</v>
      </c>
      <c r="I15" s="259">
        <v>0.56184605209526062</v>
      </c>
      <c r="J15" s="10">
        <v>0</v>
      </c>
      <c r="K15" s="10"/>
    </row>
    <row r="16" spans="2:11" ht="15" x14ac:dyDescent="0.2">
      <c r="B16" s="333"/>
      <c r="C16" s="289" t="s">
        <v>93</v>
      </c>
      <c r="D16" s="289"/>
      <c r="E16" s="337">
        <v>86951.053627711517</v>
      </c>
      <c r="F16" s="337">
        <v>87708.995133137461</v>
      </c>
      <c r="G16" s="257"/>
      <c r="H16" s="258">
        <v>-757.94150542594434</v>
      </c>
      <c r="I16" s="259">
        <v>-0.86415481590620402</v>
      </c>
      <c r="J16" s="10">
        <v>0</v>
      </c>
      <c r="K16" s="10"/>
    </row>
    <row r="17" spans="2:13" ht="15" x14ac:dyDescent="0.2">
      <c r="B17" s="333"/>
      <c r="C17" s="289" t="s">
        <v>94</v>
      </c>
      <c r="D17" s="289"/>
      <c r="E17" s="337">
        <v>1716.1120495408288</v>
      </c>
      <c r="F17" s="337">
        <v>1945.1021782052483</v>
      </c>
      <c r="G17" s="257"/>
      <c r="H17" s="258">
        <v>-228.99012866441944</v>
      </c>
      <c r="I17" s="259">
        <v>-11.772652934649908</v>
      </c>
      <c r="J17" s="10">
        <v>0</v>
      </c>
      <c r="K17" s="10"/>
    </row>
    <row r="18" spans="2:13" ht="15" x14ac:dyDescent="0.2">
      <c r="B18" s="333"/>
      <c r="C18" s="289" t="s">
        <v>95</v>
      </c>
      <c r="D18" s="289"/>
      <c r="E18" s="337">
        <v>122769.54925539205</v>
      </c>
      <c r="F18" s="337">
        <v>124466.42962715248</v>
      </c>
      <c r="G18" s="257"/>
      <c r="H18" s="258">
        <v>-1696.8803717604314</v>
      </c>
      <c r="I18" s="259">
        <v>-1.3633237306184043</v>
      </c>
      <c r="J18" s="10">
        <v>0</v>
      </c>
      <c r="K18" s="10"/>
      <c r="L18" s="9"/>
    </row>
    <row r="19" spans="2:13" ht="15" x14ac:dyDescent="0.2">
      <c r="B19" s="335"/>
      <c r="C19" s="254"/>
      <c r="D19" s="260" t="s">
        <v>96</v>
      </c>
      <c r="E19" s="338">
        <v>291810.96665919031</v>
      </c>
      <c r="F19" s="338">
        <v>294482.96906961297</v>
      </c>
      <c r="G19" s="257"/>
      <c r="H19" s="258">
        <v>-2672.0024104226613</v>
      </c>
      <c r="I19" s="259">
        <v>-0.90735380007358479</v>
      </c>
      <c r="J19" s="10">
        <v>0</v>
      </c>
      <c r="K19" s="10"/>
      <c r="M19" s="9"/>
    </row>
    <row r="20" spans="2:13" ht="16.5" customHeight="1" x14ac:dyDescent="0.2">
      <c r="B20" s="334"/>
      <c r="C20" s="253" t="s">
        <v>97</v>
      </c>
      <c r="D20" s="254"/>
      <c r="E20" s="339"/>
      <c r="F20" s="339"/>
      <c r="G20" s="257"/>
      <c r="H20" s="258"/>
      <c r="I20" s="259"/>
      <c r="J20" s="114">
        <v>0</v>
      </c>
      <c r="K20" s="10"/>
      <c r="L20" s="9"/>
      <c r="M20" s="9"/>
    </row>
    <row r="21" spans="2:13" ht="15" x14ac:dyDescent="0.2">
      <c r="B21" s="333"/>
      <c r="C21" s="289" t="s">
        <v>98</v>
      </c>
      <c r="D21" s="289"/>
      <c r="E21" s="337">
        <v>16654.717468455801</v>
      </c>
      <c r="F21" s="337">
        <v>23135.153107239996</v>
      </c>
      <c r="G21" s="290"/>
      <c r="H21" s="291">
        <v>-6480.4356387841945</v>
      </c>
      <c r="I21" s="292">
        <v>-28.011207052509988</v>
      </c>
      <c r="J21" s="10">
        <v>0</v>
      </c>
      <c r="K21" s="10"/>
    </row>
    <row r="22" spans="2:13" ht="15" x14ac:dyDescent="0.2">
      <c r="B22" s="333"/>
      <c r="C22" s="289" t="s">
        <v>99</v>
      </c>
      <c r="D22" s="289"/>
      <c r="E22" s="337">
        <v>11866.030831320499</v>
      </c>
      <c r="F22" s="337">
        <v>12775.961657597709</v>
      </c>
      <c r="G22" s="290"/>
      <c r="H22" s="291">
        <v>-909.93082627721014</v>
      </c>
      <c r="I22" s="292">
        <v>-7.1222100587323371</v>
      </c>
      <c r="J22" s="10">
        <v>0</v>
      </c>
      <c r="K22" s="10"/>
      <c r="L22" s="9"/>
    </row>
    <row r="23" spans="2:13" ht="15" x14ac:dyDescent="0.2">
      <c r="B23" s="333"/>
      <c r="C23" s="289" t="s">
        <v>100</v>
      </c>
      <c r="D23" s="289"/>
      <c r="E23" s="337">
        <v>624.292091055436</v>
      </c>
      <c r="F23" s="337">
        <v>683.85150334466005</v>
      </c>
      <c r="G23" s="290"/>
      <c r="H23" s="291">
        <v>-59.559412289224042</v>
      </c>
      <c r="I23" s="292">
        <v>-8.7094072321145752</v>
      </c>
      <c r="J23" s="10">
        <v>0</v>
      </c>
      <c r="K23" s="10"/>
    </row>
    <row r="24" spans="2:13" ht="15" x14ac:dyDescent="0.2">
      <c r="B24" s="333"/>
      <c r="C24" s="289" t="s">
        <v>101</v>
      </c>
      <c r="D24" s="289"/>
      <c r="E24" s="337">
        <v>23950.650931351269</v>
      </c>
      <c r="F24" s="337">
        <v>25244.550873549553</v>
      </c>
      <c r="G24" s="290"/>
      <c r="H24" s="291">
        <v>-1293.8999421982844</v>
      </c>
      <c r="I24" s="292">
        <v>-5.1254623173113796</v>
      </c>
      <c r="J24" s="10">
        <v>0</v>
      </c>
      <c r="K24" s="10"/>
      <c r="L24" s="9"/>
    </row>
    <row r="25" spans="2:13" ht="15" x14ac:dyDescent="0.2">
      <c r="B25" s="333"/>
      <c r="C25" s="254"/>
      <c r="D25" s="260" t="s">
        <v>102</v>
      </c>
      <c r="E25" s="338">
        <v>53095.691322183004</v>
      </c>
      <c r="F25" s="338">
        <v>61839.517141731922</v>
      </c>
      <c r="G25" s="257"/>
      <c r="H25" s="258">
        <v>-8743.8258195489179</v>
      </c>
      <c r="I25" s="259">
        <v>-14.13954413568378</v>
      </c>
      <c r="J25" s="10">
        <v>0</v>
      </c>
      <c r="K25" s="10"/>
      <c r="L25" s="9"/>
    </row>
    <row r="26" spans="2:13" ht="15" x14ac:dyDescent="0.2">
      <c r="B26" s="334"/>
      <c r="C26" s="254"/>
      <c r="D26" s="254"/>
      <c r="E26" s="339"/>
      <c r="F26" s="339"/>
      <c r="G26" s="257"/>
      <c r="H26" s="258"/>
      <c r="I26" s="259"/>
      <c r="J26" s="10"/>
      <c r="K26" s="10"/>
      <c r="L26" s="9"/>
    </row>
    <row r="27" spans="2:13" ht="15" x14ac:dyDescent="0.2">
      <c r="B27" s="333"/>
      <c r="C27" s="289" t="s">
        <v>103</v>
      </c>
      <c r="D27" s="289"/>
      <c r="E27" s="337">
        <v>45234.480872071537</v>
      </c>
      <c r="F27" s="337">
        <v>39206.327327150175</v>
      </c>
      <c r="G27" s="290"/>
      <c r="H27" s="291">
        <v>6028.1535449213625</v>
      </c>
      <c r="I27" s="292">
        <v>15.375460941853891</v>
      </c>
      <c r="J27" s="10">
        <v>0</v>
      </c>
      <c r="K27" s="10"/>
      <c r="L27" s="9"/>
    </row>
    <row r="28" spans="2:13" ht="15" x14ac:dyDescent="0.2">
      <c r="B28" s="333"/>
      <c r="C28" s="289" t="s">
        <v>104</v>
      </c>
      <c r="D28" s="289"/>
      <c r="E28" s="337">
        <v>1158.5455008844544</v>
      </c>
      <c r="F28" s="337">
        <v>1308.1658122113201</v>
      </c>
      <c r="G28" s="290"/>
      <c r="H28" s="291">
        <v>-149.6203113268657</v>
      </c>
      <c r="I28" s="292">
        <v>-11.437411827323929</v>
      </c>
      <c r="J28" s="10">
        <v>0</v>
      </c>
      <c r="K28" s="10"/>
      <c r="L28" s="9"/>
    </row>
    <row r="29" spans="2:13" ht="15" x14ac:dyDescent="0.2">
      <c r="B29" s="333"/>
      <c r="C29" s="289" t="s">
        <v>105</v>
      </c>
      <c r="D29" s="289"/>
      <c r="E29" s="337">
        <v>29231.593768947321</v>
      </c>
      <c r="F29" s="337">
        <v>28926.467962715986</v>
      </c>
      <c r="G29" s="290"/>
      <c r="H29" s="291">
        <v>305.12580623133545</v>
      </c>
      <c r="I29" s="292">
        <v>1.0548325728001684</v>
      </c>
      <c r="J29" s="10">
        <v>0</v>
      </c>
      <c r="K29" s="10"/>
      <c r="L29" s="9"/>
    </row>
    <row r="30" spans="2:13" ht="17.45" customHeight="1" x14ac:dyDescent="0.2">
      <c r="B30" s="333"/>
      <c r="C30" s="254"/>
      <c r="D30" s="260" t="s">
        <v>106</v>
      </c>
      <c r="E30" s="338">
        <v>128720.31146408632</v>
      </c>
      <c r="F30" s="338">
        <v>131280.4782438094</v>
      </c>
      <c r="G30" s="257"/>
      <c r="H30" s="258">
        <v>-2560.1667797230766</v>
      </c>
      <c r="I30" s="259">
        <v>-1.9501504061924746</v>
      </c>
      <c r="J30" s="10">
        <v>0</v>
      </c>
      <c r="K30" s="10"/>
      <c r="L30" s="9"/>
      <c r="M30" s="9"/>
    </row>
    <row r="31" spans="2:13" ht="19.5" customHeight="1" x14ac:dyDescent="0.2">
      <c r="B31" s="334"/>
      <c r="C31" s="253" t="s">
        <v>107</v>
      </c>
      <c r="D31" s="261"/>
      <c r="E31" s="338"/>
      <c r="F31" s="338"/>
      <c r="G31" s="257"/>
      <c r="H31" s="258"/>
      <c r="I31" s="259"/>
      <c r="J31" s="10">
        <v>0</v>
      </c>
      <c r="K31" s="10"/>
      <c r="L31" s="9"/>
    </row>
    <row r="32" spans="2:13" ht="15" x14ac:dyDescent="0.2">
      <c r="B32" s="333"/>
      <c r="C32" s="289" t="s">
        <v>108</v>
      </c>
      <c r="D32" s="289"/>
      <c r="E32" s="337">
        <v>33170.221395430206</v>
      </c>
      <c r="F32" s="337">
        <v>33266.558410756457</v>
      </c>
      <c r="G32" s="290"/>
      <c r="H32" s="291">
        <v>-96.337015326251276</v>
      </c>
      <c r="I32" s="292">
        <v>-0.28959116881505098</v>
      </c>
      <c r="J32" s="10">
        <v>0</v>
      </c>
      <c r="K32" s="10"/>
      <c r="L32" s="9"/>
    </row>
    <row r="33" spans="2:13" ht="15" x14ac:dyDescent="0.2">
      <c r="B33" s="333"/>
      <c r="C33" s="289" t="s">
        <v>109</v>
      </c>
      <c r="D33" s="289"/>
      <c r="E33" s="337">
        <v>945.17352726000001</v>
      </c>
      <c r="F33" s="337">
        <v>945.17352726000001</v>
      </c>
      <c r="G33" s="290"/>
      <c r="H33" s="291">
        <v>0</v>
      </c>
      <c r="I33" s="292">
        <v>0</v>
      </c>
      <c r="J33" s="10">
        <v>0</v>
      </c>
      <c r="K33" s="10"/>
      <c r="L33" s="9"/>
    </row>
    <row r="34" spans="2:13" ht="15" x14ac:dyDescent="0.2">
      <c r="B34" s="333"/>
      <c r="C34" s="289" t="s">
        <v>110</v>
      </c>
      <c r="D34" s="289"/>
      <c r="E34" s="337">
        <v>120231.56081515284</v>
      </c>
      <c r="F34" s="337">
        <v>109410.3037095507</v>
      </c>
      <c r="G34" s="290"/>
      <c r="H34" s="291">
        <v>10821.257105602141</v>
      </c>
      <c r="I34" s="292">
        <v>9.8905283494405758</v>
      </c>
      <c r="J34" s="10">
        <v>0</v>
      </c>
      <c r="K34" s="10"/>
      <c r="L34" s="9"/>
    </row>
    <row r="35" spans="2:13" ht="15" x14ac:dyDescent="0.2">
      <c r="B35" s="333"/>
      <c r="C35" s="289" t="s">
        <v>111</v>
      </c>
      <c r="D35" s="289"/>
      <c r="E35" s="337">
        <v>8743.6994572773092</v>
      </c>
      <c r="F35" s="337">
        <v>19580.455178437718</v>
      </c>
      <c r="G35" s="290"/>
      <c r="H35" s="291">
        <v>-10836.755721160409</v>
      </c>
      <c r="I35" s="292">
        <v>-55.344758956850001</v>
      </c>
      <c r="J35" s="10">
        <v>0</v>
      </c>
      <c r="K35" s="10"/>
      <c r="L35" s="9"/>
    </row>
    <row r="36" spans="2:13" ht="15" x14ac:dyDescent="0.2">
      <c r="B36" s="333"/>
      <c r="C36" s="254"/>
      <c r="D36" s="260" t="s">
        <v>112</v>
      </c>
      <c r="E36" s="338">
        <v>163090.65519512037</v>
      </c>
      <c r="F36" s="338">
        <v>163202.49082600488</v>
      </c>
      <c r="G36" s="257"/>
      <c r="H36" s="258">
        <v>-111.83563088451046</v>
      </c>
      <c r="I36" s="259">
        <v>-6.8525688743159563E-2</v>
      </c>
      <c r="J36" s="10">
        <v>0</v>
      </c>
      <c r="K36" s="10"/>
      <c r="L36" s="9"/>
    </row>
    <row r="37" spans="2:13" ht="15" x14ac:dyDescent="0.2">
      <c r="B37" s="334"/>
      <c r="C37" s="260"/>
      <c r="D37" s="254"/>
      <c r="E37" s="339"/>
      <c r="F37" s="339"/>
      <c r="G37" s="257"/>
      <c r="H37" s="258"/>
      <c r="I37" s="259"/>
      <c r="J37" s="10"/>
      <c r="K37" s="10"/>
      <c r="L37" s="9"/>
      <c r="M37" s="9"/>
    </row>
    <row r="38" spans="2:13" ht="15.75" thickBot="1" x14ac:dyDescent="0.25">
      <c r="B38" s="335"/>
      <c r="C38" s="278" t="s">
        <v>113</v>
      </c>
      <c r="D38" s="279"/>
      <c r="E38" s="340">
        <v>291810.96665920666</v>
      </c>
      <c r="F38" s="340">
        <v>294482.96906981431</v>
      </c>
      <c r="G38" s="280"/>
      <c r="H38" s="281">
        <v>-2672.0024106076453</v>
      </c>
      <c r="I38" s="282">
        <v>-0.90735380013577949</v>
      </c>
      <c r="J38" s="10">
        <v>0</v>
      </c>
      <c r="K38" s="10"/>
      <c r="L38" s="9"/>
    </row>
    <row r="39" spans="2:13" x14ac:dyDescent="0.2">
      <c r="B39" s="330"/>
      <c r="C39" s="10"/>
      <c r="D39" s="10"/>
      <c r="E39" s="10"/>
      <c r="F39" s="10"/>
      <c r="G39" s="10"/>
      <c r="H39" s="10"/>
      <c r="I39" s="10"/>
      <c r="J39" s="10"/>
      <c r="K39" s="10"/>
    </row>
    <row r="40" spans="2:13" x14ac:dyDescent="0.2">
      <c r="E40" s="115"/>
      <c r="F40" s="115"/>
    </row>
    <row r="41" spans="2:13" x14ac:dyDescent="0.2">
      <c r="E41" s="63"/>
      <c r="F41" s="63"/>
      <c r="I41" s="116"/>
    </row>
    <row r="42" spans="2:13" x14ac:dyDescent="0.2">
      <c r="I42" s="77"/>
    </row>
    <row r="43" spans="2:13" x14ac:dyDescent="0.2">
      <c r="E43" s="11"/>
      <c r="F43" s="11"/>
      <c r="I43" s="116"/>
    </row>
    <row r="44" spans="2:13" x14ac:dyDescent="0.2">
      <c r="F44" s="9"/>
    </row>
    <row r="45" spans="2:13" x14ac:dyDescent="0.2">
      <c r="E45" s="77"/>
    </row>
    <row r="46" spans="2:13" x14ac:dyDescent="0.2">
      <c r="F46" s="9"/>
      <c r="G46" s="77"/>
      <c r="I46" s="77"/>
      <c r="K46" s="77"/>
    </row>
    <row r="47" spans="2:13" x14ac:dyDescent="0.2">
      <c r="E47" s="9"/>
    </row>
    <row r="49" spans="5:11" x14ac:dyDescent="0.2">
      <c r="E49" s="73"/>
      <c r="G49" s="77"/>
      <c r="I49" s="77"/>
      <c r="K49" s="77"/>
    </row>
    <row r="50" spans="5:11" x14ac:dyDescent="0.2">
      <c r="E50" s="73"/>
    </row>
    <row r="51" spans="5:11" x14ac:dyDescent="0.2">
      <c r="E51" s="73"/>
    </row>
    <row r="52" spans="5:11" x14ac:dyDescent="0.2">
      <c r="E52" s="73"/>
      <c r="G52" s="77"/>
      <c r="I52" s="77"/>
      <c r="K52" s="77"/>
    </row>
    <row r="53" spans="5:11" x14ac:dyDescent="0.2">
      <c r="E53" s="9"/>
    </row>
    <row r="55" spans="5:11" x14ac:dyDescent="0.2">
      <c r="E55" s="9"/>
    </row>
  </sheetData>
  <mergeCells count="3">
    <mergeCell ref="B2:J2"/>
    <mergeCell ref="B1:J1"/>
    <mergeCell ref="B3:J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L12"/>
  <sheetViews>
    <sheetView showGridLines="0" zoomScale="101" zoomScaleNormal="96" workbookViewId="0">
      <selection activeCell="K21" sqref="K21"/>
    </sheetView>
  </sheetViews>
  <sheetFormatPr defaultColWidth="11.42578125" defaultRowHeight="14.25" x14ac:dyDescent="0.2"/>
  <cols>
    <col min="1" max="1" width="11.42578125" style="2"/>
    <col min="2" max="2" width="22.85546875" style="2" bestFit="1" customWidth="1"/>
    <col min="3" max="3" width="8.7109375" style="2" hidden="1" customWidth="1"/>
    <col min="4" max="12" width="8.7109375" style="2" customWidth="1"/>
    <col min="13" max="16384" width="11.42578125" style="2"/>
  </cols>
  <sheetData>
    <row r="2" spans="2:12" ht="18.75" x14ac:dyDescent="0.3">
      <c r="B2" s="411" t="s">
        <v>114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</row>
    <row r="3" spans="2:12" ht="9.75" customHeight="1" x14ac:dyDescent="0.2"/>
    <row r="4" spans="2:12" ht="15" x14ac:dyDescent="0.2">
      <c r="C4" s="376">
        <v>2025</v>
      </c>
      <c r="D4" s="376">
        <v>2026</v>
      </c>
      <c r="E4" s="376">
        <v>2027</v>
      </c>
      <c r="F4" s="376">
        <v>2028</v>
      </c>
      <c r="G4" s="376">
        <v>2029</v>
      </c>
      <c r="H4" s="376" t="s">
        <v>115</v>
      </c>
      <c r="I4" s="376">
        <v>2032</v>
      </c>
      <c r="J4" s="376">
        <v>2033</v>
      </c>
      <c r="K4" s="376">
        <v>2034</v>
      </c>
      <c r="L4" s="376" t="s">
        <v>116</v>
      </c>
    </row>
    <row r="5" spans="2:12" ht="17.100000000000001" customHeight="1" x14ac:dyDescent="0.2">
      <c r="B5" s="203" t="s">
        <v>117</v>
      </c>
      <c r="C5" s="263">
        <v>0</v>
      </c>
      <c r="D5" s="263">
        <v>10879.099063805799</v>
      </c>
      <c r="E5" s="263">
        <v>12767.82344373776</v>
      </c>
      <c r="F5" s="263">
        <v>3153.2507460094398</v>
      </c>
      <c r="G5" s="263">
        <v>12423.811710194799</v>
      </c>
      <c r="H5" s="263">
        <v>0</v>
      </c>
      <c r="I5" s="263">
        <v>13384.180908894299</v>
      </c>
      <c r="J5" s="263">
        <v>6233.0512250296197</v>
      </c>
      <c r="K5" s="263">
        <v>3047.9812428556602</v>
      </c>
      <c r="L5" s="263">
        <v>61889.198340527379</v>
      </c>
    </row>
    <row r="6" spans="2:12" ht="15.95" customHeight="1" x14ac:dyDescent="0.2">
      <c r="B6" s="377" t="s">
        <v>118</v>
      </c>
      <c r="C6" s="378">
        <v>0</v>
      </c>
      <c r="D6" s="378">
        <v>0.17578348654553108</v>
      </c>
      <c r="E6" s="378">
        <v>0.20630132213842084</v>
      </c>
      <c r="F6" s="378">
        <v>5.094993683161949E-2</v>
      </c>
      <c r="G6" s="378">
        <v>0.2007428120467222</v>
      </c>
      <c r="H6" s="378">
        <v>0</v>
      </c>
      <c r="I6" s="378">
        <v>0.21626036962462694</v>
      </c>
      <c r="J6" s="378">
        <v>0.10071307097458367</v>
      </c>
      <c r="K6" s="378">
        <v>4.9249001838495739E-2</v>
      </c>
      <c r="L6" s="378">
        <v>1</v>
      </c>
    </row>
    <row r="7" spans="2:12" ht="2.4500000000000002" customHeight="1" x14ac:dyDescent="0.2"/>
    <row r="8" spans="2:12" ht="12.95" customHeight="1" x14ac:dyDescent="0.2"/>
    <row r="9" spans="2:12" ht="17.100000000000001" customHeight="1" x14ac:dyDescent="0.25">
      <c r="B9" s="271" t="s">
        <v>119</v>
      </c>
      <c r="C9" s="376" t="s">
        <v>120</v>
      </c>
      <c r="D9" s="376" t="s">
        <v>121</v>
      </c>
      <c r="E9" s="376" t="s">
        <v>122</v>
      </c>
    </row>
    <row r="10" spans="2:12" ht="17.45" customHeight="1" x14ac:dyDescent="0.25">
      <c r="B10" s="262" t="s">
        <v>123</v>
      </c>
      <c r="C10" s="263" t="s">
        <v>197</v>
      </c>
      <c r="D10" s="263" t="s">
        <v>198</v>
      </c>
      <c r="E10" s="263" t="s">
        <v>124</v>
      </c>
    </row>
    <row r="11" spans="2:12" ht="18.600000000000001" customHeight="1" x14ac:dyDescent="0.25">
      <c r="B11" s="262" t="s">
        <v>125</v>
      </c>
      <c r="C11" s="263" t="s">
        <v>199</v>
      </c>
      <c r="D11" s="263" t="s">
        <v>200</v>
      </c>
      <c r="E11" s="263" t="s">
        <v>124</v>
      </c>
    </row>
    <row r="12" spans="2:12" ht="18.95" customHeight="1" x14ac:dyDescent="0.2">
      <c r="B12" s="377" t="s">
        <v>126</v>
      </c>
      <c r="C12" s="368" t="s">
        <v>201</v>
      </c>
      <c r="D12" s="368" t="s">
        <v>202</v>
      </c>
      <c r="E12" s="368" t="s">
        <v>124</v>
      </c>
    </row>
  </sheetData>
  <mergeCells count="1">
    <mergeCell ref="B2:L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37"/>
  <sheetViews>
    <sheetView showGridLines="0" zoomScale="74" zoomScaleNormal="80" workbookViewId="0">
      <selection activeCell="C6" sqref="C6:H35"/>
    </sheetView>
  </sheetViews>
  <sheetFormatPr defaultColWidth="11.42578125" defaultRowHeight="14.25" outlineLevelRow="2" x14ac:dyDescent="0.2"/>
  <cols>
    <col min="1" max="1" width="5.140625" style="2" customWidth="1"/>
    <col min="2" max="2" width="1.28515625" style="31" customWidth="1"/>
    <col min="3" max="3" width="5.42578125" style="2" customWidth="1"/>
    <col min="4" max="5" width="11.42578125" style="2"/>
    <col min="6" max="6" width="32" style="2" customWidth="1"/>
    <col min="7" max="7" width="14" style="2" customWidth="1"/>
    <col min="8" max="8" width="14.140625" style="2" bestFit="1" customWidth="1"/>
    <col min="9" max="9" width="5.140625" style="2" customWidth="1"/>
    <col min="10" max="10" width="11.42578125" style="2" customWidth="1"/>
    <col min="11" max="16384" width="11.42578125" style="2"/>
  </cols>
  <sheetData>
    <row r="1" spans="2:12" ht="23.25" x14ac:dyDescent="0.35">
      <c r="B1" s="413" t="s">
        <v>82</v>
      </c>
      <c r="C1" s="413"/>
      <c r="D1" s="413"/>
      <c r="E1" s="413"/>
      <c r="F1" s="413"/>
      <c r="G1" s="413"/>
      <c r="H1" s="413"/>
    </row>
    <row r="2" spans="2:12" ht="20.25" x14ac:dyDescent="0.3">
      <c r="B2" s="414" t="s">
        <v>127</v>
      </c>
      <c r="C2" s="414"/>
      <c r="D2" s="414"/>
      <c r="E2" s="414"/>
      <c r="F2" s="414"/>
      <c r="G2" s="414"/>
      <c r="H2" s="414"/>
    </row>
    <row r="3" spans="2:12" ht="24" customHeight="1" x14ac:dyDescent="0.2">
      <c r="B3" s="410" t="s">
        <v>128</v>
      </c>
      <c r="C3" s="410"/>
      <c r="D3" s="410"/>
      <c r="E3" s="410"/>
      <c r="F3" s="410"/>
      <c r="G3" s="410"/>
      <c r="H3" s="410"/>
      <c r="I3" s="23"/>
    </row>
    <row r="4" spans="2:12" ht="12.95" hidden="1" customHeight="1" x14ac:dyDescent="0.2">
      <c r="B4" s="343"/>
      <c r="C4" s="117"/>
      <c r="D4" s="117"/>
      <c r="E4" s="117"/>
      <c r="F4" s="117"/>
      <c r="G4" s="118"/>
      <c r="H4" s="118"/>
      <c r="I4" s="8"/>
      <c r="J4" s="8"/>
    </row>
    <row r="5" spans="2:12" ht="6" customHeight="1" x14ac:dyDescent="0.2">
      <c r="C5" s="4"/>
    </row>
    <row r="6" spans="2:12" ht="15.75" customHeight="1" x14ac:dyDescent="0.2">
      <c r="C6" s="341"/>
      <c r="D6" s="31"/>
      <c r="E6" s="31"/>
      <c r="F6" s="31"/>
      <c r="G6" s="412" t="s">
        <v>129</v>
      </c>
      <c r="H6" s="412" t="s">
        <v>130</v>
      </c>
    </row>
    <row r="7" spans="2:12" ht="15" thickBot="1" x14ac:dyDescent="0.25">
      <c r="B7" s="342"/>
      <c r="C7" s="342"/>
      <c r="D7" s="342"/>
      <c r="E7" s="342"/>
      <c r="F7" s="342"/>
      <c r="G7" s="303">
        <v>2026</v>
      </c>
      <c r="H7" s="303">
        <v>2025</v>
      </c>
    </row>
    <row r="8" spans="2:12" ht="24" customHeight="1" x14ac:dyDescent="0.2">
      <c r="B8" s="344"/>
      <c r="C8" s="420" t="s">
        <v>131</v>
      </c>
      <c r="D8" s="420"/>
      <c r="E8" s="420"/>
      <c r="F8" s="420"/>
      <c r="G8" s="304">
        <v>15952.218222631362</v>
      </c>
      <c r="H8" s="304">
        <v>17172.399972193256</v>
      </c>
      <c r="L8" s="9"/>
    </row>
    <row r="9" spans="2:12" x14ac:dyDescent="0.2">
      <c r="B9" s="344"/>
      <c r="C9" s="305"/>
      <c r="D9" s="217"/>
      <c r="E9" s="217"/>
      <c r="F9" s="302"/>
      <c r="G9" s="304"/>
      <c r="H9" s="304"/>
    </row>
    <row r="10" spans="2:12" x14ac:dyDescent="0.2">
      <c r="B10" s="344"/>
      <c r="C10" s="217"/>
      <c r="D10" s="415" t="s">
        <v>132</v>
      </c>
      <c r="E10" s="415"/>
      <c r="F10" s="415"/>
      <c r="G10" s="306">
        <v>5354.6263680836428</v>
      </c>
      <c r="H10" s="306">
        <v>4959.0807891876275</v>
      </c>
    </row>
    <row r="11" spans="2:12" x14ac:dyDescent="0.2">
      <c r="B11" s="344"/>
      <c r="C11" s="217"/>
      <c r="D11" s="415" t="s">
        <v>133</v>
      </c>
      <c r="E11" s="415"/>
      <c r="F11" s="415"/>
      <c r="G11" s="306">
        <v>-91.593101901347495</v>
      </c>
      <c r="H11" s="306">
        <v>89.020464922763139</v>
      </c>
    </row>
    <row r="12" spans="2:12" x14ac:dyDescent="0.2">
      <c r="B12" s="344"/>
      <c r="C12" s="217"/>
      <c r="D12" s="415" t="s">
        <v>134</v>
      </c>
      <c r="E12" s="415"/>
      <c r="F12" s="415"/>
      <c r="G12" s="306">
        <v>2274.2374374664792</v>
      </c>
      <c r="H12" s="306">
        <v>1666.9588887263837</v>
      </c>
    </row>
    <row r="13" spans="2:12" x14ac:dyDescent="0.2">
      <c r="B13" s="344"/>
      <c r="C13" s="217"/>
      <c r="D13" s="415" t="s">
        <v>135</v>
      </c>
      <c r="E13" s="415"/>
      <c r="F13" s="415"/>
      <c r="G13" s="306">
        <v>358.34674618870702</v>
      </c>
      <c r="H13" s="306">
        <v>117.8763288527925</v>
      </c>
    </row>
    <row r="14" spans="2:12" x14ac:dyDescent="0.2">
      <c r="B14" s="344"/>
      <c r="C14" s="217"/>
      <c r="D14" s="217"/>
      <c r="E14" s="217"/>
      <c r="F14" s="302"/>
      <c r="G14" s="306"/>
      <c r="H14" s="306"/>
    </row>
    <row r="15" spans="2:12" x14ac:dyDescent="0.2">
      <c r="B15" s="344"/>
      <c r="C15" s="419" t="s">
        <v>136</v>
      </c>
      <c r="D15" s="419"/>
      <c r="E15" s="419"/>
      <c r="F15" s="419"/>
      <c r="G15" s="304">
        <v>23847.835672468846</v>
      </c>
      <c r="H15" s="304">
        <v>24005.336443882825</v>
      </c>
      <c r="L15" s="9"/>
    </row>
    <row r="16" spans="2:12" x14ac:dyDescent="0.2">
      <c r="B16" s="344"/>
      <c r="C16" s="217"/>
      <c r="D16" s="415" t="s">
        <v>137</v>
      </c>
      <c r="E16" s="415"/>
      <c r="F16" s="415"/>
      <c r="G16" s="306">
        <v>-6745.808828645756</v>
      </c>
      <c r="H16" s="306">
        <v>-7282.5900258762167</v>
      </c>
    </row>
    <row r="17" spans="2:12" x14ac:dyDescent="0.2">
      <c r="B17" s="344"/>
      <c r="C17" s="419" t="s">
        <v>138</v>
      </c>
      <c r="D17" s="419"/>
      <c r="E17" s="419"/>
      <c r="F17" s="419"/>
      <c r="G17" s="304">
        <v>17102.026843823089</v>
      </c>
      <c r="H17" s="304">
        <v>16722.746418006609</v>
      </c>
      <c r="K17" s="9"/>
      <c r="L17" s="9"/>
    </row>
    <row r="18" spans="2:12" x14ac:dyDescent="0.2">
      <c r="B18" s="344"/>
      <c r="C18" s="217"/>
      <c r="D18" s="217"/>
      <c r="E18" s="217"/>
      <c r="F18" s="302"/>
      <c r="G18" s="306"/>
      <c r="H18" s="306"/>
    </row>
    <row r="19" spans="2:12" x14ac:dyDescent="0.2">
      <c r="B19" s="344"/>
      <c r="C19" s="415" t="s">
        <v>139</v>
      </c>
      <c r="D19" s="415"/>
      <c r="E19" s="415"/>
      <c r="F19" s="415"/>
      <c r="G19" s="306"/>
      <c r="H19" s="306"/>
    </row>
    <row r="20" spans="2:12" x14ac:dyDescent="0.2">
      <c r="B20" s="344"/>
      <c r="C20" s="217"/>
      <c r="D20" s="415" t="s">
        <v>140</v>
      </c>
      <c r="E20" s="415"/>
      <c r="F20" s="415"/>
      <c r="G20" s="306">
        <v>-4533.6965133725071</v>
      </c>
      <c r="H20" s="306">
        <v>-8502.8843716107895</v>
      </c>
      <c r="L20" s="9"/>
    </row>
    <row r="21" spans="2:12" x14ac:dyDescent="0.2">
      <c r="B21" s="344"/>
      <c r="C21" s="217"/>
      <c r="D21" s="217"/>
      <c r="E21" s="217"/>
      <c r="F21" s="302"/>
      <c r="G21" s="306"/>
      <c r="H21" s="306"/>
    </row>
    <row r="22" spans="2:12" x14ac:dyDescent="0.2">
      <c r="B22" s="344"/>
      <c r="C22" s="415" t="s">
        <v>141</v>
      </c>
      <c r="D22" s="415"/>
      <c r="E22" s="415"/>
      <c r="F22" s="415"/>
      <c r="G22" s="306"/>
      <c r="H22" s="306"/>
    </row>
    <row r="23" spans="2:12" outlineLevel="1" x14ac:dyDescent="0.2">
      <c r="B23" s="344"/>
      <c r="C23" s="217"/>
      <c r="D23" s="415" t="s">
        <v>142</v>
      </c>
      <c r="E23" s="415"/>
      <c r="F23" s="415"/>
      <c r="G23" s="306">
        <v>-9149.9719999999998</v>
      </c>
      <c r="H23" s="306">
        <v>-16573.771000000001</v>
      </c>
    </row>
    <row r="24" spans="2:12" x14ac:dyDescent="0.2">
      <c r="B24" s="344"/>
      <c r="C24" s="217"/>
      <c r="D24" s="415" t="s">
        <v>143</v>
      </c>
      <c r="E24" s="415"/>
      <c r="F24" s="415"/>
      <c r="G24" s="306">
        <v>395.23055463999998</v>
      </c>
      <c r="H24" s="306">
        <v>133.24</v>
      </c>
    </row>
    <row r="25" spans="2:12" x14ac:dyDescent="0.2">
      <c r="B25" s="344"/>
      <c r="C25" s="217"/>
      <c r="D25" s="415" t="s">
        <v>144</v>
      </c>
      <c r="E25" s="415"/>
      <c r="F25" s="415"/>
      <c r="G25" s="306">
        <v>151.78110659784264</v>
      </c>
      <c r="H25" s="306">
        <v>10729.793964312999</v>
      </c>
    </row>
    <row r="26" spans="2:12" x14ac:dyDescent="0.2">
      <c r="B26" s="344"/>
      <c r="C26" s="217"/>
      <c r="D26" s="415" t="s">
        <v>145</v>
      </c>
      <c r="E26" s="415"/>
      <c r="F26" s="415"/>
      <c r="G26" s="306">
        <v>-3095.1716632421026</v>
      </c>
      <c r="H26" s="306">
        <v>-2687.3247996669297</v>
      </c>
    </row>
    <row r="27" spans="2:12" ht="14.1" hidden="1" customHeight="1" outlineLevel="1" x14ac:dyDescent="0.2">
      <c r="B27" s="344"/>
      <c r="C27" s="217"/>
      <c r="D27" s="415" t="s">
        <v>146</v>
      </c>
      <c r="E27" s="415"/>
      <c r="F27" s="415"/>
      <c r="G27" s="306">
        <v>0</v>
      </c>
      <c r="H27" s="306">
        <v>0</v>
      </c>
    </row>
    <row r="28" spans="2:12" outlineLevel="2" x14ac:dyDescent="0.2">
      <c r="B28" s="344"/>
      <c r="C28" s="217"/>
      <c r="D28" s="415" t="s">
        <v>147</v>
      </c>
      <c r="E28" s="415"/>
      <c r="F28" s="415"/>
      <c r="G28" s="306">
        <v>-511.392118116669</v>
      </c>
      <c r="H28" s="306">
        <v>-426.62152460012948</v>
      </c>
    </row>
    <row r="29" spans="2:12" x14ac:dyDescent="0.2">
      <c r="B29" s="344"/>
      <c r="C29" s="418" t="s">
        <v>148</v>
      </c>
      <c r="D29" s="418"/>
      <c r="E29" s="418"/>
      <c r="F29" s="418"/>
      <c r="G29" s="306">
        <v>-12209.52412012093</v>
      </c>
      <c r="H29" s="306">
        <v>-8824.6833599540587</v>
      </c>
      <c r="L29" s="9"/>
    </row>
    <row r="30" spans="2:12" x14ac:dyDescent="0.2">
      <c r="B30" s="344"/>
      <c r="C30" s="217"/>
      <c r="D30" s="217"/>
      <c r="E30" s="217"/>
      <c r="F30" s="302"/>
      <c r="G30" s="306"/>
      <c r="H30" s="306"/>
    </row>
    <row r="31" spans="2:12" x14ac:dyDescent="0.2">
      <c r="B31" s="344"/>
      <c r="C31" s="419" t="s">
        <v>149</v>
      </c>
      <c r="D31" s="419"/>
      <c r="E31" s="419"/>
      <c r="F31" s="419"/>
      <c r="G31" s="304">
        <v>358.80621032965155</v>
      </c>
      <c r="H31" s="304">
        <v>-604.82131355823913</v>
      </c>
      <c r="L31" s="9"/>
    </row>
    <row r="32" spans="2:12" x14ac:dyDescent="0.2">
      <c r="B32" s="344"/>
      <c r="C32" s="418" t="s">
        <v>150</v>
      </c>
      <c r="D32" s="418"/>
      <c r="E32" s="418"/>
      <c r="F32" s="418"/>
      <c r="G32" s="306">
        <v>-475.74287167296001</v>
      </c>
      <c r="H32" s="306">
        <v>-2292.325459795054</v>
      </c>
      <c r="L32" s="9"/>
    </row>
    <row r="33" spans="2:12" x14ac:dyDescent="0.2">
      <c r="B33" s="344"/>
      <c r="C33" s="217"/>
      <c r="D33" s="217"/>
      <c r="E33" s="217"/>
      <c r="F33" s="302"/>
      <c r="G33" s="306"/>
      <c r="H33" s="306"/>
    </row>
    <row r="34" spans="2:12" x14ac:dyDescent="0.2">
      <c r="B34" s="344"/>
      <c r="C34" s="417" t="s">
        <v>151</v>
      </c>
      <c r="D34" s="417"/>
      <c r="E34" s="417"/>
      <c r="F34" s="417"/>
      <c r="G34" s="304">
        <v>28572.688288713274</v>
      </c>
      <c r="H34" s="304">
        <v>29544.59890381918</v>
      </c>
    </row>
    <row r="35" spans="2:12" ht="15" thickBot="1" x14ac:dyDescent="0.25">
      <c r="B35" s="345"/>
      <c r="C35" s="416" t="s">
        <v>152</v>
      </c>
      <c r="D35" s="416"/>
      <c r="E35" s="416"/>
      <c r="F35" s="416"/>
      <c r="G35" s="307">
        <v>28455.751627369966</v>
      </c>
      <c r="H35" s="307">
        <v>26647.452130465888</v>
      </c>
      <c r="L35" s="9"/>
    </row>
    <row r="36" spans="2:12" ht="6" customHeight="1" x14ac:dyDescent="0.2">
      <c r="C36" s="78"/>
      <c r="D36" s="78"/>
      <c r="E36" s="78"/>
      <c r="F36" s="78"/>
      <c r="G36" s="1"/>
      <c r="H36" s="1"/>
    </row>
    <row r="37" spans="2:12" x14ac:dyDescent="0.2">
      <c r="G37" s="9"/>
    </row>
  </sheetData>
  <mergeCells count="26">
    <mergeCell ref="C22:F22"/>
    <mergeCell ref="C19:F19"/>
    <mergeCell ref="C17:F17"/>
    <mergeCell ref="C15:F15"/>
    <mergeCell ref="C8:F8"/>
    <mergeCell ref="D11:F11"/>
    <mergeCell ref="D12:F12"/>
    <mergeCell ref="D13:F13"/>
    <mergeCell ref="D16:F16"/>
    <mergeCell ref="D20:F20"/>
    <mergeCell ref="D28:F28"/>
    <mergeCell ref="C35:F35"/>
    <mergeCell ref="C34:F34"/>
    <mergeCell ref="C32:F32"/>
    <mergeCell ref="C31:F31"/>
    <mergeCell ref="C29:F29"/>
    <mergeCell ref="D23:F23"/>
    <mergeCell ref="D24:F24"/>
    <mergeCell ref="D25:F25"/>
    <mergeCell ref="D26:F26"/>
    <mergeCell ref="D27:F27"/>
    <mergeCell ref="B3:H3"/>
    <mergeCell ref="G6:H6"/>
    <mergeCell ref="B1:H1"/>
    <mergeCell ref="B2:H2"/>
    <mergeCell ref="D10:F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794F443A19444987DC433C20AF28B5" ma:contentTypeVersion="19" ma:contentTypeDescription="Crear nuevo documento." ma:contentTypeScope="" ma:versionID="2006285e95656eae0d5799d868620dc4">
  <xsd:schema xmlns:xsd="http://www.w3.org/2001/XMLSchema" xmlns:xs="http://www.w3.org/2001/XMLSchema" xmlns:p="http://schemas.microsoft.com/office/2006/metadata/properties" xmlns:ns2="1dd3e430-85e6-4301-a3bc-1330a731a32f" xmlns:ns3="46281b5f-99cf-4e3d-a982-4ade9d3ae334" targetNamespace="http://schemas.microsoft.com/office/2006/metadata/properties" ma:root="true" ma:fieldsID="918a1224b2e3c457331ccc281ee96e2b" ns2:_="" ns3:_="">
    <xsd:import namespace="1dd3e430-85e6-4301-a3bc-1330a731a32f"/>
    <xsd:import namespace="46281b5f-99cf-4e3d-a982-4ade9d3ae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3e430-85e6-4301-a3bc-1330a731a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77020e67-a392-407e-811d-9238d562b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81b5f-99cf-4e3d-a982-4ade9d3ae3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358571a-17b8-46f9-b372-fb03e11da5c8}" ma:internalName="TaxCatchAll" ma:showField="CatchAllData" ma:web="46281b5f-99cf-4e3d-a982-4ade9d3ae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3e430-85e6-4301-a3bc-1330a731a32f">
      <Terms xmlns="http://schemas.microsoft.com/office/infopath/2007/PartnerControls"/>
    </lcf76f155ced4ddcb4097134ff3c332f>
    <TaxCatchAll xmlns="46281b5f-99cf-4e3d-a982-4ade9d3ae334" xsi:nil="true"/>
    <SharedWithUsers xmlns="46281b5f-99cf-4e3d-a982-4ade9d3ae334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531EB-F308-42F9-9E4A-609AC9922C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d3e430-85e6-4301-a3bc-1330a731a32f"/>
    <ds:schemaRef ds:uri="46281b5f-99cf-4e3d-a982-4ade9d3ae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2FA73C-1894-4C05-A2AD-4C7E4F9B2F0F}">
  <ds:schemaRefs>
    <ds:schemaRef ds:uri="http://purl.org/dc/elements/1.1/"/>
    <ds:schemaRef ds:uri="http://purl.org/dc/dcmitype/"/>
    <ds:schemaRef ds:uri="46281b5f-99cf-4e3d-a982-4ade9d3ae334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dd3e430-85e6-4301-a3bc-1330a731a32f"/>
  </ds:schemaRefs>
</ds:datastoreItem>
</file>

<file path=customXml/itemProps3.xml><?xml version="1.0" encoding="utf-8"?>
<ds:datastoreItem xmlns:ds="http://schemas.openxmlformats.org/officeDocument/2006/customXml" ds:itemID="{B5547997-A98F-46D3-8C8D-11CFBFA04B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Resumen</vt:lpstr>
      <vt:lpstr>Consolidado</vt:lpstr>
      <vt:lpstr>MEX</vt:lpstr>
      <vt:lpstr>USA </vt:lpstr>
      <vt:lpstr>SUD</vt:lpstr>
      <vt:lpstr>ER </vt:lpstr>
      <vt:lpstr>BG</vt:lpstr>
      <vt:lpstr>Deuda</vt:lpstr>
      <vt:lpstr>FE</vt:lpstr>
      <vt:lpstr>FX</vt:lpstr>
      <vt:lpstr>Segmentos</vt:lpstr>
      <vt:lpstr>Segmentos Dictaminado</vt:lpstr>
    </vt:vector>
  </TitlesOfParts>
  <Manager/>
  <Company>Embotelladoras ARCA, S.A. de C.V.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LEYVA ACEVEDO FRANCISCO IVAN (MXSEJ)</dc:creator>
  <cp:keywords/>
  <dc:description/>
  <cp:lastModifiedBy>REYES CORTE MARIA FERNANDA (OFCORP)</cp:lastModifiedBy>
  <cp:revision/>
  <dcterms:created xsi:type="dcterms:W3CDTF">2011-07-21T06:06:21Z</dcterms:created>
  <dcterms:modified xsi:type="dcterms:W3CDTF">2026-07-23T00:47:54Z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0x01010005794F443A19444987DC433C20AF28B5</vt:lpwstr>
  </property>
  <property fmtid="{D5CDD505-2E9C-101B-9397-08002B2CF9AE}" pid="3" name="MediaServiceImageTags">
    <vt:lpwstr/>
  </property>
  <property fmtid="{D5CDD505-2E9C-101B-9397-08002B2CF9AE}" pid="4" name="MSIP_Label_5fb22e38-1a08-4b06-a6dd-a7ec074d3af8_Enabled">
    <vt:lpwstr>true</vt:lpwstr>
  </property>
  <property fmtid="{D5CDD505-2E9C-101B-9397-08002B2CF9AE}" pid="5" name="MSIP_Label_5fb22e38-1a08-4b06-a6dd-a7ec074d3af8_SetDate">
    <vt:lpwstr>2023-01-26T18:57:36Z</vt:lpwstr>
  </property>
  <property fmtid="{D5CDD505-2E9C-101B-9397-08002B2CF9AE}" pid="6" name="MSIP_Label_5fb22e38-1a08-4b06-a6dd-a7ec074d3af8_Method">
    <vt:lpwstr>Standard</vt:lpwstr>
  </property>
  <property fmtid="{D5CDD505-2E9C-101B-9397-08002B2CF9AE}" pid="7" name="MSIP_Label_5fb22e38-1a08-4b06-a6dd-a7ec074d3af8_Name">
    <vt:lpwstr>Datos Publicos</vt:lpwstr>
  </property>
  <property fmtid="{D5CDD505-2E9C-101B-9397-08002B2CF9AE}" pid="8" name="MSIP_Label_5fb22e38-1a08-4b06-a6dd-a7ec074d3af8_SiteId">
    <vt:lpwstr>433ec967-f454-49f2-b132-d07f81545e02</vt:lpwstr>
  </property>
  <property fmtid="{D5CDD505-2E9C-101B-9397-08002B2CF9AE}" pid="9" name="MSIP_Label_5fb22e38-1a08-4b06-a6dd-a7ec074d3af8_ActionId">
    <vt:lpwstr>113f9b4a-e124-4779-9902-e007c3811884</vt:lpwstr>
  </property>
  <property fmtid="{D5CDD505-2E9C-101B-9397-08002B2CF9AE}" pid="10" name="MSIP_Label_5fb22e38-1a08-4b06-a6dd-a7ec074d3af8_ContentBits">
    <vt:lpwstr>0</vt:lpwstr>
  </property>
  <property fmtid="{D5CDD505-2E9C-101B-9397-08002B2CF9AE}" pid="11" name="Order">
    <vt:r8>418800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